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7\для записи 197\САЙТ_2021-2022\Глаголева О.Н\01.09.2021_на подпись ЭП\на подпись ЭП_ Календ.учебн.графики_2021_Глаголева_01.09.2021\"/>
    </mc:Choice>
  </mc:AlternateContent>
  <bookViews>
    <workbookView xWindow="90" yWindow="90" windowWidth="15180" windowHeight="8145" tabRatio="834"/>
  </bookViews>
  <sheets>
    <sheet name="Титульник" sheetId="1" r:id="rId1"/>
    <sheet name="1 курс КГ уч.проц." sheetId="2" r:id="rId2"/>
    <sheet name="2 курс КГ уч.проц." sheetId="10" r:id="rId3"/>
    <sheet name="3 курс КГ уч.проц." sheetId="3" r:id="rId4"/>
    <sheet name="4 курс КГ уч.проц." sheetId="5" r:id="rId5"/>
    <sheet name="1 курс КГ Аттестаций" sheetId="7" r:id="rId6"/>
    <sheet name="2 курс КГ Аттестаций" sheetId="11" r:id="rId7"/>
    <sheet name="3 курс КГ Аттестаций" sheetId="12" r:id="rId8"/>
    <sheet name="4 курс КГ Аттестаций" sheetId="13" r:id="rId9"/>
  </sheets>
  <calcPr calcId="162913"/>
</workbook>
</file>

<file path=xl/calcChain.xml><?xml version="1.0" encoding="utf-8"?>
<calcChain xmlns="http://schemas.openxmlformats.org/spreadsheetml/2006/main">
  <c r="Z9" i="7" l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U9" i="7"/>
  <c r="V9" i="7" s="1"/>
  <c r="W9" i="7" s="1"/>
  <c r="X9" i="7" s="1"/>
  <c r="AD7" i="7"/>
  <c r="AE7" i="7" s="1"/>
  <c r="AF7" i="7" s="1"/>
  <c r="AG7" i="7" s="1"/>
  <c r="AH7" i="7" s="1"/>
  <c r="AI7" i="7" s="1"/>
  <c r="AJ7" i="7" s="1"/>
  <c r="AK7" i="7" s="1"/>
  <c r="AL7" i="7" s="1"/>
  <c r="AM7" i="7" s="1"/>
  <c r="AN7" i="7" s="1"/>
  <c r="AO7" i="7" s="1"/>
  <c r="AP7" i="7" s="1"/>
  <c r="AQ7" i="7" s="1"/>
  <c r="AR7" i="7" s="1"/>
  <c r="AS7" i="7" s="1"/>
  <c r="AT7" i="7" s="1"/>
  <c r="AU7" i="7" s="1"/>
  <c r="AV7" i="7" s="1"/>
  <c r="AW7" i="7" s="1"/>
  <c r="AX7" i="7" s="1"/>
  <c r="AY7" i="7" s="1"/>
  <c r="AZ7" i="7" s="1"/>
  <c r="BA7" i="7" s="1"/>
  <c r="BB7" i="7" s="1"/>
  <c r="BC7" i="7" s="1"/>
  <c r="BD37" i="5"/>
  <c r="BC37" i="5"/>
  <c r="BB37" i="5"/>
  <c r="BA37" i="5"/>
  <c r="AZ37" i="5"/>
  <c r="AY37" i="5"/>
  <c r="AX37" i="5"/>
  <c r="AW37" i="5"/>
  <c r="AV37" i="5"/>
  <c r="W37" i="5"/>
  <c r="V37" i="5"/>
  <c r="BD36" i="5"/>
  <c r="BD38" i="5" s="1"/>
  <c r="BC36" i="5"/>
  <c r="BB36" i="5"/>
  <c r="BB38" i="5" s="1"/>
  <c r="BA36" i="5"/>
  <c r="AZ36" i="5"/>
  <c r="AZ38" i="5" s="1"/>
  <c r="AY36" i="5"/>
  <c r="AX36" i="5"/>
  <c r="AX38" i="5" s="1"/>
  <c r="AW36" i="5"/>
  <c r="AV36" i="5"/>
  <c r="AV38" i="5" s="1"/>
  <c r="W36" i="5"/>
  <c r="V36" i="5"/>
  <c r="V38" i="5" s="1"/>
  <c r="BE35" i="5"/>
  <c r="BE34" i="5"/>
  <c r="BE33" i="5"/>
  <c r="BE32" i="5"/>
  <c r="BE31" i="5"/>
  <c r="BE30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BE29" i="5" s="1"/>
  <c r="E29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BE28" i="5" s="1"/>
  <c r="BE27" i="5"/>
  <c r="BE26" i="5"/>
  <c r="BE25" i="5"/>
  <c r="BE24" i="5"/>
  <c r="BE23" i="5"/>
  <c r="BE22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BE21" i="5" s="1"/>
  <c r="E21" i="5"/>
  <c r="AU20" i="5"/>
  <c r="AU14" i="5" s="1"/>
  <c r="AT20" i="5"/>
  <c r="AS20" i="5"/>
  <c r="AS14" i="5" s="1"/>
  <c r="AR20" i="5"/>
  <c r="AQ20" i="5"/>
  <c r="AQ14" i="5" s="1"/>
  <c r="AP20" i="5"/>
  <c r="AO20" i="5"/>
  <c r="AO14" i="5" s="1"/>
  <c r="AN20" i="5"/>
  <c r="AM20" i="5"/>
  <c r="AM14" i="5" s="1"/>
  <c r="AL20" i="5"/>
  <c r="AK20" i="5"/>
  <c r="AK14" i="5" s="1"/>
  <c r="AJ20" i="5"/>
  <c r="AI20" i="5"/>
  <c r="AI14" i="5" s="1"/>
  <c r="AH20" i="5"/>
  <c r="AG20" i="5"/>
  <c r="AG14" i="5" s="1"/>
  <c r="AF20" i="5"/>
  <c r="AE20" i="5"/>
  <c r="AE14" i="5" s="1"/>
  <c r="AD20" i="5"/>
  <c r="AC20" i="5"/>
  <c r="AC14" i="5" s="1"/>
  <c r="AB20" i="5"/>
  <c r="AA20" i="5"/>
  <c r="AA14" i="5" s="1"/>
  <c r="Z20" i="5"/>
  <c r="Y20" i="5"/>
  <c r="Y14" i="5" s="1"/>
  <c r="X20" i="5"/>
  <c r="U20" i="5"/>
  <c r="U14" i="5" s="1"/>
  <c r="T20" i="5"/>
  <c r="S20" i="5"/>
  <c r="S14" i="5" s="1"/>
  <c r="R20" i="5"/>
  <c r="Q20" i="5"/>
  <c r="Q14" i="5" s="1"/>
  <c r="P20" i="5"/>
  <c r="O20" i="5"/>
  <c r="O14" i="5" s="1"/>
  <c r="N20" i="5"/>
  <c r="M20" i="5"/>
  <c r="M14" i="5" s="1"/>
  <c r="L20" i="5"/>
  <c r="K20" i="5"/>
  <c r="K14" i="5" s="1"/>
  <c r="J20" i="5"/>
  <c r="I20" i="5"/>
  <c r="I14" i="5" s="1"/>
  <c r="H20" i="5"/>
  <c r="G20" i="5"/>
  <c r="G14" i="5" s="1"/>
  <c r="F20" i="5"/>
  <c r="E20" i="5"/>
  <c r="BE19" i="5"/>
  <c r="BE18" i="5"/>
  <c r="AU17" i="5"/>
  <c r="AT17" i="5"/>
  <c r="AT15" i="5" s="1"/>
  <c r="AS17" i="5"/>
  <c r="AR17" i="5"/>
  <c r="AR15" i="5" s="1"/>
  <c r="AQ17" i="5"/>
  <c r="AP17" i="5"/>
  <c r="AP15" i="5" s="1"/>
  <c r="AO17" i="5"/>
  <c r="AN17" i="5"/>
  <c r="AN15" i="5" s="1"/>
  <c r="AM17" i="5"/>
  <c r="AL17" i="5"/>
  <c r="AL15" i="5" s="1"/>
  <c r="AK17" i="5"/>
  <c r="AJ17" i="5"/>
  <c r="AJ15" i="5" s="1"/>
  <c r="AI17" i="5"/>
  <c r="AH17" i="5"/>
  <c r="AH15" i="5" s="1"/>
  <c r="AG17" i="5"/>
  <c r="AF17" i="5"/>
  <c r="AF15" i="5" s="1"/>
  <c r="AE17" i="5"/>
  <c r="AD17" i="5"/>
  <c r="AD15" i="5" s="1"/>
  <c r="AC17" i="5"/>
  <c r="AB17" i="5"/>
  <c r="AB15" i="5" s="1"/>
  <c r="AA17" i="5"/>
  <c r="Z17" i="5"/>
  <c r="Z15" i="5" s="1"/>
  <c r="Y17" i="5"/>
  <c r="X17" i="5"/>
  <c r="X15" i="5" s="1"/>
  <c r="U17" i="5"/>
  <c r="T17" i="5"/>
  <c r="T15" i="5" s="1"/>
  <c r="S17" i="5"/>
  <c r="R17" i="5"/>
  <c r="R15" i="5" s="1"/>
  <c r="Q17" i="5"/>
  <c r="P17" i="5"/>
  <c r="P15" i="5" s="1"/>
  <c r="O17" i="5"/>
  <c r="N17" i="5"/>
  <c r="N15" i="5" s="1"/>
  <c r="M17" i="5"/>
  <c r="L17" i="5"/>
  <c r="L15" i="5" s="1"/>
  <c r="K17" i="5"/>
  <c r="J17" i="5"/>
  <c r="J15" i="5" s="1"/>
  <c r="I17" i="5"/>
  <c r="H17" i="5"/>
  <c r="H15" i="5" s="1"/>
  <c r="G17" i="5"/>
  <c r="F17" i="5"/>
  <c r="E17" i="5"/>
  <c r="BE16" i="5"/>
  <c r="AU16" i="5"/>
  <c r="AT16" i="5"/>
  <c r="AT14" i="5" s="1"/>
  <c r="AS16" i="5"/>
  <c r="AR16" i="5"/>
  <c r="AQ16" i="5"/>
  <c r="AP16" i="5"/>
  <c r="AP14" i="5" s="1"/>
  <c r="AO16" i="5"/>
  <c r="AN16" i="5"/>
  <c r="AM16" i="5"/>
  <c r="AL16" i="5"/>
  <c r="AL14" i="5" s="1"/>
  <c r="AK16" i="5"/>
  <c r="AJ16" i="5"/>
  <c r="AI16" i="5"/>
  <c r="AH16" i="5"/>
  <c r="AH14" i="5" s="1"/>
  <c r="AG16" i="5"/>
  <c r="AF16" i="5"/>
  <c r="AE16" i="5"/>
  <c r="AD16" i="5"/>
  <c r="AD14" i="5" s="1"/>
  <c r="AC16" i="5"/>
  <c r="AB16" i="5"/>
  <c r="AA16" i="5"/>
  <c r="Z16" i="5"/>
  <c r="Z14" i="5" s="1"/>
  <c r="Y16" i="5"/>
  <c r="X16" i="5"/>
  <c r="U16" i="5"/>
  <c r="T16" i="5"/>
  <c r="T14" i="5" s="1"/>
  <c r="S16" i="5"/>
  <c r="R16" i="5"/>
  <c r="Q16" i="5"/>
  <c r="P16" i="5"/>
  <c r="P14" i="5" s="1"/>
  <c r="O16" i="5"/>
  <c r="N16" i="5"/>
  <c r="M16" i="5"/>
  <c r="L16" i="5"/>
  <c r="L14" i="5" s="1"/>
  <c r="K16" i="5"/>
  <c r="J16" i="5"/>
  <c r="I16" i="5"/>
  <c r="H16" i="5"/>
  <c r="H14" i="5" s="1"/>
  <c r="G16" i="5"/>
  <c r="F16" i="5"/>
  <c r="E16" i="5"/>
  <c r="AU15" i="5"/>
  <c r="AS15" i="5"/>
  <c r="AQ15" i="5"/>
  <c r="AO15" i="5"/>
  <c r="AM15" i="5"/>
  <c r="AK15" i="5"/>
  <c r="AI15" i="5"/>
  <c r="AG15" i="5"/>
  <c r="AE15" i="5"/>
  <c r="AC15" i="5"/>
  <c r="AA15" i="5"/>
  <c r="Y15" i="5"/>
  <c r="U15" i="5"/>
  <c r="S15" i="5"/>
  <c r="Q15" i="5"/>
  <c r="O15" i="5"/>
  <c r="M15" i="5"/>
  <c r="K15" i="5"/>
  <c r="I15" i="5"/>
  <c r="G15" i="5"/>
  <c r="E15" i="5"/>
  <c r="AR14" i="5"/>
  <c r="AN14" i="5"/>
  <c r="AJ14" i="5"/>
  <c r="AF14" i="5"/>
  <c r="AB14" i="5"/>
  <c r="X14" i="5"/>
  <c r="R14" i="5"/>
  <c r="N14" i="5"/>
  <c r="J14" i="5"/>
  <c r="F14" i="5"/>
  <c r="BE13" i="5"/>
  <c r="BE12" i="5"/>
  <c r="BE11" i="5"/>
  <c r="BE10" i="5"/>
  <c r="AU9" i="5"/>
  <c r="AT9" i="5"/>
  <c r="AS9" i="5"/>
  <c r="AS37" i="5" s="1"/>
  <c r="AR9" i="5"/>
  <c r="AQ9" i="5"/>
  <c r="AP9" i="5"/>
  <c r="AO9" i="5"/>
  <c r="AO37" i="5" s="1"/>
  <c r="AN9" i="5"/>
  <c r="AM9" i="5"/>
  <c r="AL9" i="5"/>
  <c r="AK9" i="5"/>
  <c r="AK37" i="5" s="1"/>
  <c r="AJ9" i="5"/>
  <c r="AI9" i="5"/>
  <c r="AH9" i="5"/>
  <c r="AG9" i="5"/>
  <c r="AG37" i="5" s="1"/>
  <c r="AF9" i="5"/>
  <c r="AE9" i="5"/>
  <c r="AD9" i="5"/>
  <c r="AC9" i="5"/>
  <c r="AC37" i="5" s="1"/>
  <c r="AB9" i="5"/>
  <c r="AA9" i="5"/>
  <c r="Z9" i="5"/>
  <c r="Y9" i="5"/>
  <c r="Y37" i="5" s="1"/>
  <c r="X9" i="5"/>
  <c r="U9" i="5"/>
  <c r="T9" i="5"/>
  <c r="S9" i="5"/>
  <c r="S37" i="5" s="1"/>
  <c r="R9" i="5"/>
  <c r="Q9" i="5"/>
  <c r="P9" i="5"/>
  <c r="O9" i="5"/>
  <c r="O37" i="5" s="1"/>
  <c r="N9" i="5"/>
  <c r="M9" i="5"/>
  <c r="L9" i="5"/>
  <c r="K9" i="5"/>
  <c r="K37" i="5" s="1"/>
  <c r="J9" i="5"/>
  <c r="I9" i="5"/>
  <c r="H9" i="5"/>
  <c r="G9" i="5"/>
  <c r="G37" i="5" s="1"/>
  <c r="F9" i="5"/>
  <c r="E9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U8" i="5"/>
  <c r="T8" i="5"/>
  <c r="S8" i="5"/>
  <c r="R8" i="5"/>
  <c r="Q8" i="5"/>
  <c r="P8" i="5"/>
  <c r="O8" i="5"/>
  <c r="N8" i="5"/>
  <c r="M8" i="5"/>
  <c r="M36" i="5" s="1"/>
  <c r="L8" i="5"/>
  <c r="K8" i="5"/>
  <c r="K36" i="5" s="1"/>
  <c r="J8" i="5"/>
  <c r="I8" i="5"/>
  <c r="I36" i="5" s="1"/>
  <c r="H8" i="5"/>
  <c r="G8" i="5"/>
  <c r="G36" i="5" s="1"/>
  <c r="F8" i="5"/>
  <c r="E8" i="5"/>
  <c r="BD52" i="3"/>
  <c r="BC52" i="3"/>
  <c r="BB52" i="3"/>
  <c r="BA52" i="3"/>
  <c r="AZ52" i="3"/>
  <c r="AY52" i="3"/>
  <c r="AX52" i="3"/>
  <c r="AW52" i="3"/>
  <c r="AV52" i="3"/>
  <c r="W52" i="3"/>
  <c r="V52" i="3"/>
  <c r="U52" i="3"/>
  <c r="BD51" i="3"/>
  <c r="BD53" i="3" s="1"/>
  <c r="BC51" i="3"/>
  <c r="BC53" i="3" s="1"/>
  <c r="BB51" i="3"/>
  <c r="BB53" i="3" s="1"/>
  <c r="BA51" i="3"/>
  <c r="BA53" i="3" s="1"/>
  <c r="AZ51" i="3"/>
  <c r="AZ53" i="3" s="1"/>
  <c r="AY51" i="3"/>
  <c r="AY53" i="3" s="1"/>
  <c r="AX51" i="3"/>
  <c r="AX53" i="3" s="1"/>
  <c r="AW51" i="3"/>
  <c r="AW53" i="3" s="1"/>
  <c r="AV51" i="3"/>
  <c r="AV53" i="3" s="1"/>
  <c r="W51" i="3"/>
  <c r="W53" i="3" s="1"/>
  <c r="V51" i="3"/>
  <c r="V53" i="3" s="1"/>
  <c r="U51" i="3"/>
  <c r="U53" i="3" s="1"/>
  <c r="BE50" i="3"/>
  <c r="BE49" i="3"/>
  <c r="BE48" i="3"/>
  <c r="BE47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BE46" i="3" s="1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BE45" i="3" s="1"/>
  <c r="BE44" i="3"/>
  <c r="BE43" i="3"/>
  <c r="BE42" i="3"/>
  <c r="BE41" i="3"/>
  <c r="BE40" i="3"/>
  <c r="BE39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BE38" i="3" s="1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BE37" i="3" s="1"/>
  <c r="BE36" i="3"/>
  <c r="BE35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BE34" i="3" s="1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BE33" i="3" s="1"/>
  <c r="BE32" i="3"/>
  <c r="BE31" i="3"/>
  <c r="BE30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BE27" i="3"/>
  <c r="BE26" i="3"/>
  <c r="BE25" i="3"/>
  <c r="BE24" i="3"/>
  <c r="BE23" i="3"/>
  <c r="BE22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BE17" i="3"/>
  <c r="BE16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BE13" i="3"/>
  <c r="BE12" i="3"/>
  <c r="BE11" i="3"/>
  <c r="BE10" i="3"/>
  <c r="AU9" i="3"/>
  <c r="AU52" i="3" s="1"/>
  <c r="AT9" i="3"/>
  <c r="AT52" i="3" s="1"/>
  <c r="AS9" i="3"/>
  <c r="AS52" i="3" s="1"/>
  <c r="AR9" i="3"/>
  <c r="AR52" i="3" s="1"/>
  <c r="AQ9" i="3"/>
  <c r="AQ52" i="3" s="1"/>
  <c r="AP9" i="3"/>
  <c r="AP52" i="3" s="1"/>
  <c r="AO9" i="3"/>
  <c r="AO52" i="3" s="1"/>
  <c r="AN9" i="3"/>
  <c r="AN52" i="3" s="1"/>
  <c r="AM9" i="3"/>
  <c r="AM52" i="3" s="1"/>
  <c r="AL9" i="3"/>
  <c r="AL52" i="3" s="1"/>
  <c r="AK9" i="3"/>
  <c r="AK52" i="3" s="1"/>
  <c r="AJ9" i="3"/>
  <c r="AJ52" i="3" s="1"/>
  <c r="AI9" i="3"/>
  <c r="AI52" i="3" s="1"/>
  <c r="AH9" i="3"/>
  <c r="AH52" i="3" s="1"/>
  <c r="AG9" i="3"/>
  <c r="AG52" i="3" s="1"/>
  <c r="AF9" i="3"/>
  <c r="AF52" i="3" s="1"/>
  <c r="AE9" i="3"/>
  <c r="AE52" i="3" s="1"/>
  <c r="AD9" i="3"/>
  <c r="AD52" i="3" s="1"/>
  <c r="AC9" i="3"/>
  <c r="AC52" i="3" s="1"/>
  <c r="AB9" i="3"/>
  <c r="AB52" i="3" s="1"/>
  <c r="AA9" i="3"/>
  <c r="AA52" i="3" s="1"/>
  <c r="Z9" i="3"/>
  <c r="Z52" i="3" s="1"/>
  <c r="Y9" i="3"/>
  <c r="Y52" i="3" s="1"/>
  <c r="X9" i="3"/>
  <c r="X52" i="3" s="1"/>
  <c r="T9" i="3"/>
  <c r="T52" i="3" s="1"/>
  <c r="S9" i="3"/>
  <c r="S52" i="3" s="1"/>
  <c r="R9" i="3"/>
  <c r="R52" i="3" s="1"/>
  <c r="Q9" i="3"/>
  <c r="Q52" i="3" s="1"/>
  <c r="P9" i="3"/>
  <c r="P52" i="3" s="1"/>
  <c r="O9" i="3"/>
  <c r="O52" i="3" s="1"/>
  <c r="N9" i="3"/>
  <c r="N52" i="3" s="1"/>
  <c r="M9" i="3"/>
  <c r="M52" i="3" s="1"/>
  <c r="L9" i="3"/>
  <c r="L52" i="3" s="1"/>
  <c r="K9" i="3"/>
  <c r="K52" i="3" s="1"/>
  <c r="J9" i="3"/>
  <c r="J52" i="3" s="1"/>
  <c r="I9" i="3"/>
  <c r="I52" i="3" s="1"/>
  <c r="H9" i="3"/>
  <c r="H52" i="3" s="1"/>
  <c r="G9" i="3"/>
  <c r="G52" i="3" s="1"/>
  <c r="F9" i="3"/>
  <c r="F52" i="3" s="1"/>
  <c r="E9" i="3"/>
  <c r="E52" i="3" s="1"/>
  <c r="AU8" i="3"/>
  <c r="AU51" i="3" s="1"/>
  <c r="AU53" i="3" s="1"/>
  <c r="AT8" i="3"/>
  <c r="AT51" i="3" s="1"/>
  <c r="AT53" i="3" s="1"/>
  <c r="AS8" i="3"/>
  <c r="AS51" i="3" s="1"/>
  <c r="AS53" i="3" s="1"/>
  <c r="AR8" i="3"/>
  <c r="AR51" i="3" s="1"/>
  <c r="AR53" i="3" s="1"/>
  <c r="AQ8" i="3"/>
  <c r="AQ51" i="3" s="1"/>
  <c r="AQ53" i="3" s="1"/>
  <c r="AP8" i="3"/>
  <c r="AP51" i="3" s="1"/>
  <c r="AP53" i="3" s="1"/>
  <c r="AO8" i="3"/>
  <c r="AO51" i="3" s="1"/>
  <c r="AO53" i="3" s="1"/>
  <c r="AN8" i="3"/>
  <c r="AN51" i="3" s="1"/>
  <c r="AN53" i="3" s="1"/>
  <c r="AM8" i="3"/>
  <c r="AM51" i="3" s="1"/>
  <c r="AM53" i="3" s="1"/>
  <c r="AL8" i="3"/>
  <c r="AL51" i="3" s="1"/>
  <c r="AL53" i="3" s="1"/>
  <c r="AK8" i="3"/>
  <c r="AK51" i="3" s="1"/>
  <c r="AK53" i="3" s="1"/>
  <c r="AJ8" i="3"/>
  <c r="AJ51" i="3" s="1"/>
  <c r="AJ53" i="3" s="1"/>
  <c r="AI8" i="3"/>
  <c r="AI51" i="3" s="1"/>
  <c r="AI53" i="3" s="1"/>
  <c r="AH8" i="3"/>
  <c r="AH51" i="3" s="1"/>
  <c r="AH53" i="3" s="1"/>
  <c r="AG8" i="3"/>
  <c r="AG51" i="3" s="1"/>
  <c r="AG53" i="3" s="1"/>
  <c r="AF8" i="3"/>
  <c r="AF51" i="3" s="1"/>
  <c r="AF53" i="3" s="1"/>
  <c r="AE8" i="3"/>
  <c r="AE51" i="3" s="1"/>
  <c r="AE53" i="3" s="1"/>
  <c r="AD8" i="3"/>
  <c r="AD51" i="3" s="1"/>
  <c r="AD53" i="3" s="1"/>
  <c r="AC8" i="3"/>
  <c r="AC51" i="3" s="1"/>
  <c r="AC53" i="3" s="1"/>
  <c r="AB8" i="3"/>
  <c r="AB51" i="3" s="1"/>
  <c r="AB53" i="3" s="1"/>
  <c r="AA8" i="3"/>
  <c r="AA51" i="3" s="1"/>
  <c r="AA53" i="3" s="1"/>
  <c r="Z8" i="3"/>
  <c r="Z51" i="3" s="1"/>
  <c r="Z53" i="3" s="1"/>
  <c r="Y8" i="3"/>
  <c r="Y51" i="3" s="1"/>
  <c r="Y53" i="3" s="1"/>
  <c r="X8" i="3"/>
  <c r="X51" i="3" s="1"/>
  <c r="X53" i="3" s="1"/>
  <c r="T8" i="3"/>
  <c r="T51" i="3" s="1"/>
  <c r="T53" i="3" s="1"/>
  <c r="S8" i="3"/>
  <c r="S51" i="3" s="1"/>
  <c r="S53" i="3" s="1"/>
  <c r="R8" i="3"/>
  <c r="R51" i="3" s="1"/>
  <c r="R53" i="3" s="1"/>
  <c r="Q8" i="3"/>
  <c r="Q51" i="3" s="1"/>
  <c r="Q53" i="3" s="1"/>
  <c r="P8" i="3"/>
  <c r="P51" i="3" s="1"/>
  <c r="P53" i="3" s="1"/>
  <c r="O8" i="3"/>
  <c r="O51" i="3" s="1"/>
  <c r="O53" i="3" s="1"/>
  <c r="N8" i="3"/>
  <c r="N51" i="3" s="1"/>
  <c r="N53" i="3" s="1"/>
  <c r="M8" i="3"/>
  <c r="M51" i="3" s="1"/>
  <c r="M53" i="3" s="1"/>
  <c r="L8" i="3"/>
  <c r="L51" i="3" s="1"/>
  <c r="L53" i="3" s="1"/>
  <c r="K8" i="3"/>
  <c r="K51" i="3" s="1"/>
  <c r="K53" i="3" s="1"/>
  <c r="J8" i="3"/>
  <c r="J51" i="3" s="1"/>
  <c r="J53" i="3" s="1"/>
  <c r="I8" i="3"/>
  <c r="I51" i="3" s="1"/>
  <c r="I53" i="3" s="1"/>
  <c r="H8" i="3"/>
  <c r="H51" i="3" s="1"/>
  <c r="H53" i="3" s="1"/>
  <c r="G8" i="3"/>
  <c r="G51" i="3" s="1"/>
  <c r="G53" i="3" s="1"/>
  <c r="F8" i="3"/>
  <c r="F51" i="3" s="1"/>
  <c r="F53" i="3" s="1"/>
  <c r="E8" i="3"/>
  <c r="BD59" i="10"/>
  <c r="BC59" i="10"/>
  <c r="BB59" i="10"/>
  <c r="BA59" i="10"/>
  <c r="AZ59" i="10"/>
  <c r="AY59" i="10"/>
  <c r="AX59" i="10"/>
  <c r="AW59" i="10"/>
  <c r="AV59" i="10"/>
  <c r="AU59" i="10"/>
  <c r="BD58" i="10"/>
  <c r="BD60" i="10" s="1"/>
  <c r="BC58" i="10"/>
  <c r="BC60" i="10" s="1"/>
  <c r="BB58" i="10"/>
  <c r="BB60" i="10" s="1"/>
  <c r="BA58" i="10"/>
  <c r="BA60" i="10" s="1"/>
  <c r="AZ58" i="10"/>
  <c r="AZ60" i="10" s="1"/>
  <c r="AY58" i="10"/>
  <c r="AY60" i="10" s="1"/>
  <c r="AX58" i="10"/>
  <c r="AX60" i="10" s="1"/>
  <c r="AW58" i="10"/>
  <c r="AW60" i="10" s="1"/>
  <c r="AV58" i="10"/>
  <c r="AV60" i="10" s="1"/>
  <c r="AU58" i="10"/>
  <c r="AU60" i="10" s="1"/>
  <c r="BE57" i="10"/>
  <c r="BE56" i="10"/>
  <c r="BE55" i="10"/>
  <c r="BE54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BE53" i="10" s="1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BE51" i="10"/>
  <c r="BE50" i="10"/>
  <c r="BE49" i="10"/>
  <c r="BE48" i="10"/>
  <c r="BE47" i="10"/>
  <c r="BE46" i="10"/>
  <c r="BE45" i="10"/>
  <c r="BE44" i="10"/>
  <c r="BE43" i="10"/>
  <c r="BE42" i="10"/>
  <c r="BE41" i="10"/>
  <c r="BE40" i="10"/>
  <c r="BE39" i="10"/>
  <c r="BE38" i="10"/>
  <c r="BE37" i="10"/>
  <c r="BE36" i="10"/>
  <c r="BE35" i="10"/>
  <c r="BE34" i="10"/>
  <c r="BE33" i="10"/>
  <c r="BE32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BE31" i="10" s="1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BE29" i="10" s="1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BE27" i="10"/>
  <c r="BE26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BE25" i="10" s="1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BE23" i="10"/>
  <c r="BE22" i="10"/>
  <c r="BE21" i="10"/>
  <c r="BE20" i="10"/>
  <c r="BE19" i="10"/>
  <c r="BE18" i="10"/>
  <c r="BE17" i="10"/>
  <c r="BE16" i="10"/>
  <c r="BE15" i="10"/>
  <c r="BE14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BE13" i="10" s="1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BE11" i="10"/>
  <c r="BE10" i="10"/>
  <c r="AT9" i="10"/>
  <c r="AT59" i="10" s="1"/>
  <c r="AS9" i="10"/>
  <c r="AS59" i="10" s="1"/>
  <c r="AR9" i="10"/>
  <c r="AR59" i="10" s="1"/>
  <c r="AQ9" i="10"/>
  <c r="AQ59" i="10" s="1"/>
  <c r="AP9" i="10"/>
  <c r="AP59" i="10" s="1"/>
  <c r="AO9" i="10"/>
  <c r="AO59" i="10" s="1"/>
  <c r="AN9" i="10"/>
  <c r="AN59" i="10" s="1"/>
  <c r="AM9" i="10"/>
  <c r="AM59" i="10" s="1"/>
  <c r="AL9" i="10"/>
  <c r="AL59" i="10" s="1"/>
  <c r="AK9" i="10"/>
  <c r="AK59" i="10" s="1"/>
  <c r="AJ9" i="10"/>
  <c r="AJ59" i="10" s="1"/>
  <c r="AI9" i="10"/>
  <c r="AI59" i="10" s="1"/>
  <c r="AH9" i="10"/>
  <c r="AH59" i="10" s="1"/>
  <c r="AG9" i="10"/>
  <c r="AG59" i="10" s="1"/>
  <c r="AF9" i="10"/>
  <c r="AF59" i="10" s="1"/>
  <c r="AE9" i="10"/>
  <c r="AE59" i="10" s="1"/>
  <c r="AD9" i="10"/>
  <c r="AD59" i="10" s="1"/>
  <c r="AC9" i="10"/>
  <c r="AC59" i="10" s="1"/>
  <c r="AB9" i="10"/>
  <c r="AB59" i="10" s="1"/>
  <c r="AA9" i="10"/>
  <c r="AA59" i="10" s="1"/>
  <c r="Z9" i="10"/>
  <c r="Z59" i="10" s="1"/>
  <c r="Y9" i="10"/>
  <c r="Y59" i="10" s="1"/>
  <c r="X9" i="10"/>
  <c r="X59" i="10" s="1"/>
  <c r="W9" i="10"/>
  <c r="W59" i="10" s="1"/>
  <c r="V9" i="10"/>
  <c r="V59" i="10" s="1"/>
  <c r="U9" i="10"/>
  <c r="U59" i="10" s="1"/>
  <c r="T9" i="10"/>
  <c r="T59" i="10" s="1"/>
  <c r="S9" i="10"/>
  <c r="S59" i="10" s="1"/>
  <c r="R9" i="10"/>
  <c r="R59" i="10" s="1"/>
  <c r="Q9" i="10"/>
  <c r="Q59" i="10" s="1"/>
  <c r="P9" i="10"/>
  <c r="P59" i="10" s="1"/>
  <c r="O9" i="10"/>
  <c r="O59" i="10" s="1"/>
  <c r="N9" i="10"/>
  <c r="N59" i="10" s="1"/>
  <c r="M9" i="10"/>
  <c r="M59" i="10" s="1"/>
  <c r="L9" i="10"/>
  <c r="L59" i="10" s="1"/>
  <c r="K9" i="10"/>
  <c r="K59" i="10" s="1"/>
  <c r="J9" i="10"/>
  <c r="J59" i="10" s="1"/>
  <c r="I9" i="10"/>
  <c r="I59" i="10" s="1"/>
  <c r="H9" i="10"/>
  <c r="H59" i="10" s="1"/>
  <c r="G9" i="10"/>
  <c r="G59" i="10" s="1"/>
  <c r="F9" i="10"/>
  <c r="F59" i="10" s="1"/>
  <c r="E9" i="10"/>
  <c r="E59" i="10" s="1"/>
  <c r="AT8" i="10"/>
  <c r="AT58" i="10" s="1"/>
  <c r="AT60" i="10" s="1"/>
  <c r="AS8" i="10"/>
  <c r="AS58" i="10" s="1"/>
  <c r="AS60" i="10" s="1"/>
  <c r="AR8" i="10"/>
  <c r="AR58" i="10" s="1"/>
  <c r="AR60" i="10" s="1"/>
  <c r="AQ8" i="10"/>
  <c r="AQ58" i="10" s="1"/>
  <c r="AQ60" i="10" s="1"/>
  <c r="AP8" i="10"/>
  <c r="AP58" i="10" s="1"/>
  <c r="AP60" i="10" s="1"/>
  <c r="AO8" i="10"/>
  <c r="AO58" i="10" s="1"/>
  <c r="AO60" i="10" s="1"/>
  <c r="AN8" i="10"/>
  <c r="AN58" i="10" s="1"/>
  <c r="AN60" i="10" s="1"/>
  <c r="AM8" i="10"/>
  <c r="AM58" i="10" s="1"/>
  <c r="AM60" i="10" s="1"/>
  <c r="AL8" i="10"/>
  <c r="AL58" i="10" s="1"/>
  <c r="AL60" i="10" s="1"/>
  <c r="AK8" i="10"/>
  <c r="AK58" i="10" s="1"/>
  <c r="AK60" i="10" s="1"/>
  <c r="AJ8" i="10"/>
  <c r="AJ58" i="10" s="1"/>
  <c r="AJ60" i="10" s="1"/>
  <c r="AI8" i="10"/>
  <c r="AI58" i="10" s="1"/>
  <c r="AI60" i="10" s="1"/>
  <c r="AH8" i="10"/>
  <c r="AH58" i="10" s="1"/>
  <c r="AH60" i="10" s="1"/>
  <c r="AG8" i="10"/>
  <c r="AG58" i="10" s="1"/>
  <c r="AG60" i="10" s="1"/>
  <c r="AF8" i="10"/>
  <c r="AF58" i="10" s="1"/>
  <c r="AF60" i="10" s="1"/>
  <c r="AE8" i="10"/>
  <c r="AE58" i="10" s="1"/>
  <c r="AE60" i="10" s="1"/>
  <c r="AD8" i="10"/>
  <c r="AD58" i="10" s="1"/>
  <c r="AD60" i="10" s="1"/>
  <c r="AC8" i="10"/>
  <c r="AC58" i="10" s="1"/>
  <c r="AC60" i="10" s="1"/>
  <c r="AB8" i="10"/>
  <c r="AB58" i="10" s="1"/>
  <c r="AB60" i="10" s="1"/>
  <c r="AA8" i="10"/>
  <c r="AA58" i="10" s="1"/>
  <c r="AA60" i="10" s="1"/>
  <c r="Z8" i="10"/>
  <c r="Z58" i="10" s="1"/>
  <c r="Z60" i="10" s="1"/>
  <c r="Y8" i="10"/>
  <c r="Y58" i="10" s="1"/>
  <c r="Y60" i="10" s="1"/>
  <c r="X8" i="10"/>
  <c r="X58" i="10" s="1"/>
  <c r="X60" i="10" s="1"/>
  <c r="W8" i="10"/>
  <c r="W58" i="10" s="1"/>
  <c r="W60" i="10" s="1"/>
  <c r="V8" i="10"/>
  <c r="V58" i="10" s="1"/>
  <c r="V60" i="10" s="1"/>
  <c r="U8" i="10"/>
  <c r="U58" i="10" s="1"/>
  <c r="U60" i="10" s="1"/>
  <c r="T8" i="10"/>
  <c r="T58" i="10" s="1"/>
  <c r="T60" i="10" s="1"/>
  <c r="S8" i="10"/>
  <c r="S58" i="10" s="1"/>
  <c r="S60" i="10" s="1"/>
  <c r="R8" i="10"/>
  <c r="R58" i="10" s="1"/>
  <c r="R60" i="10" s="1"/>
  <c r="Q8" i="10"/>
  <c r="Q58" i="10" s="1"/>
  <c r="Q60" i="10" s="1"/>
  <c r="P8" i="10"/>
  <c r="P58" i="10" s="1"/>
  <c r="P60" i="10" s="1"/>
  <c r="O8" i="10"/>
  <c r="O58" i="10" s="1"/>
  <c r="O60" i="10" s="1"/>
  <c r="N8" i="10"/>
  <c r="N58" i="10" s="1"/>
  <c r="N60" i="10" s="1"/>
  <c r="M8" i="10"/>
  <c r="M58" i="10" s="1"/>
  <c r="M60" i="10" s="1"/>
  <c r="L8" i="10"/>
  <c r="L58" i="10" s="1"/>
  <c r="L60" i="10" s="1"/>
  <c r="K8" i="10"/>
  <c r="K58" i="10" s="1"/>
  <c r="K60" i="10" s="1"/>
  <c r="J8" i="10"/>
  <c r="J58" i="10" s="1"/>
  <c r="J60" i="10" s="1"/>
  <c r="I8" i="10"/>
  <c r="I58" i="10" s="1"/>
  <c r="I60" i="10" s="1"/>
  <c r="H8" i="10"/>
  <c r="H58" i="10" s="1"/>
  <c r="H60" i="10" s="1"/>
  <c r="G8" i="10"/>
  <c r="G58" i="10" s="1"/>
  <c r="G60" i="10" s="1"/>
  <c r="F8" i="10"/>
  <c r="F58" i="10" s="1"/>
  <c r="F60" i="10" s="1"/>
  <c r="E8" i="10"/>
  <c r="E58" i="10" s="1"/>
  <c r="E60" i="10" s="1"/>
  <c r="BD43" i="2"/>
  <c r="BC43" i="2"/>
  <c r="BB43" i="2"/>
  <c r="BA43" i="2"/>
  <c r="AZ43" i="2"/>
  <c r="AY43" i="2"/>
  <c r="AX43" i="2"/>
  <c r="AW43" i="2"/>
  <c r="AV43" i="2"/>
  <c r="AU43" i="2"/>
  <c r="W43" i="2"/>
  <c r="V43" i="2"/>
  <c r="U43" i="2"/>
  <c r="BD42" i="2"/>
  <c r="BC42" i="2"/>
  <c r="BC44" i="2" s="1"/>
  <c r="BB42" i="2"/>
  <c r="BA42" i="2"/>
  <c r="BA44" i="2" s="1"/>
  <c r="AZ42" i="2"/>
  <c r="AY42" i="2"/>
  <c r="AY44" i="2" s="1"/>
  <c r="AX42" i="2"/>
  <c r="AW42" i="2"/>
  <c r="AW44" i="2" s="1"/>
  <c r="AV42" i="2"/>
  <c r="AU42" i="2"/>
  <c r="AU44" i="2" s="1"/>
  <c r="W42" i="2"/>
  <c r="V42" i="2"/>
  <c r="V44" i="2" s="1"/>
  <c r="U42" i="2"/>
  <c r="BE41" i="2"/>
  <c r="BE40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AT11" i="2"/>
  <c r="AT43" i="2" s="1"/>
  <c r="AS11" i="2"/>
  <c r="AS43" i="2" s="1"/>
  <c r="AR11" i="2"/>
  <c r="AR43" i="2" s="1"/>
  <c r="AQ11" i="2"/>
  <c r="AQ43" i="2" s="1"/>
  <c r="AP11" i="2"/>
  <c r="AP43" i="2" s="1"/>
  <c r="AO11" i="2"/>
  <c r="AO43" i="2" s="1"/>
  <c r="AN11" i="2"/>
  <c r="AN43" i="2" s="1"/>
  <c r="AM11" i="2"/>
  <c r="AM43" i="2" s="1"/>
  <c r="AL11" i="2"/>
  <c r="AL43" i="2" s="1"/>
  <c r="AK11" i="2"/>
  <c r="AK43" i="2" s="1"/>
  <c r="AJ11" i="2"/>
  <c r="AJ43" i="2" s="1"/>
  <c r="AI11" i="2"/>
  <c r="AI43" i="2" s="1"/>
  <c r="AH11" i="2"/>
  <c r="AH43" i="2" s="1"/>
  <c r="AG11" i="2"/>
  <c r="AG43" i="2" s="1"/>
  <c r="AF11" i="2"/>
  <c r="AF43" i="2" s="1"/>
  <c r="AE11" i="2"/>
  <c r="AE43" i="2" s="1"/>
  <c r="AD11" i="2"/>
  <c r="AD43" i="2" s="1"/>
  <c r="AC11" i="2"/>
  <c r="AC43" i="2" s="1"/>
  <c r="AB11" i="2"/>
  <c r="AB43" i="2" s="1"/>
  <c r="AA11" i="2"/>
  <c r="AA43" i="2" s="1"/>
  <c r="Z11" i="2"/>
  <c r="Z43" i="2" s="1"/>
  <c r="Y11" i="2"/>
  <c r="Y43" i="2" s="1"/>
  <c r="X11" i="2"/>
  <c r="X43" i="2" s="1"/>
  <c r="T11" i="2"/>
  <c r="T43" i="2" s="1"/>
  <c r="S11" i="2"/>
  <c r="S43" i="2" s="1"/>
  <c r="R11" i="2"/>
  <c r="R43" i="2" s="1"/>
  <c r="Q11" i="2"/>
  <c r="Q43" i="2" s="1"/>
  <c r="P11" i="2"/>
  <c r="P43" i="2" s="1"/>
  <c r="O11" i="2"/>
  <c r="O43" i="2" s="1"/>
  <c r="N11" i="2"/>
  <c r="N43" i="2" s="1"/>
  <c r="M11" i="2"/>
  <c r="M43" i="2" s="1"/>
  <c r="L11" i="2"/>
  <c r="L43" i="2" s="1"/>
  <c r="K11" i="2"/>
  <c r="K43" i="2" s="1"/>
  <c r="J11" i="2"/>
  <c r="J43" i="2" s="1"/>
  <c r="I11" i="2"/>
  <c r="I43" i="2" s="1"/>
  <c r="H11" i="2"/>
  <c r="H43" i="2" s="1"/>
  <c r="G11" i="2"/>
  <c r="G43" i="2" s="1"/>
  <c r="F11" i="2"/>
  <c r="F43" i="2" s="1"/>
  <c r="E11" i="2"/>
  <c r="E43" i="2" s="1"/>
  <c r="AT10" i="2"/>
  <c r="AT42" i="2" s="1"/>
  <c r="AT44" i="2" s="1"/>
  <c r="AS10" i="2"/>
  <c r="AS42" i="2" s="1"/>
  <c r="AR10" i="2"/>
  <c r="AR42" i="2" s="1"/>
  <c r="AR44" i="2" s="1"/>
  <c r="AQ10" i="2"/>
  <c r="AQ42" i="2" s="1"/>
  <c r="AP10" i="2"/>
  <c r="AP42" i="2" s="1"/>
  <c r="AP44" i="2" s="1"/>
  <c r="AO10" i="2"/>
  <c r="AO42" i="2" s="1"/>
  <c r="AN10" i="2"/>
  <c r="AN42" i="2" s="1"/>
  <c r="AN44" i="2" s="1"/>
  <c r="AM10" i="2"/>
  <c r="AM42" i="2" s="1"/>
  <c r="AL10" i="2"/>
  <c r="AL42" i="2" s="1"/>
  <c r="AL44" i="2" s="1"/>
  <c r="AK10" i="2"/>
  <c r="AK42" i="2" s="1"/>
  <c r="AJ10" i="2"/>
  <c r="AJ42" i="2" s="1"/>
  <c r="AJ44" i="2" s="1"/>
  <c r="AI10" i="2"/>
  <c r="AI42" i="2" s="1"/>
  <c r="AH10" i="2"/>
  <c r="AH42" i="2" s="1"/>
  <c r="AH44" i="2" s="1"/>
  <c r="AG10" i="2"/>
  <c r="AG42" i="2" s="1"/>
  <c r="AF10" i="2"/>
  <c r="AF42" i="2" s="1"/>
  <c r="AF44" i="2" s="1"/>
  <c r="AE10" i="2"/>
  <c r="AE42" i="2" s="1"/>
  <c r="AD10" i="2"/>
  <c r="AD42" i="2" s="1"/>
  <c r="AD44" i="2" s="1"/>
  <c r="AC10" i="2"/>
  <c r="AC42" i="2" s="1"/>
  <c r="AB10" i="2"/>
  <c r="AB42" i="2" s="1"/>
  <c r="AB44" i="2" s="1"/>
  <c r="AA10" i="2"/>
  <c r="AA42" i="2" s="1"/>
  <c r="Z10" i="2"/>
  <c r="Z42" i="2" s="1"/>
  <c r="Z44" i="2" s="1"/>
  <c r="Y10" i="2"/>
  <c r="Y42" i="2" s="1"/>
  <c r="X10" i="2"/>
  <c r="X42" i="2" s="1"/>
  <c r="X44" i="2" s="1"/>
  <c r="T10" i="2"/>
  <c r="T42" i="2" s="1"/>
  <c r="S10" i="2"/>
  <c r="S42" i="2" s="1"/>
  <c r="S44" i="2" s="1"/>
  <c r="R10" i="2"/>
  <c r="R42" i="2" s="1"/>
  <c r="Q10" i="2"/>
  <c r="Q42" i="2" s="1"/>
  <c r="Q44" i="2" s="1"/>
  <c r="P10" i="2"/>
  <c r="P42" i="2" s="1"/>
  <c r="O10" i="2"/>
  <c r="O42" i="2" s="1"/>
  <c r="O44" i="2" s="1"/>
  <c r="N10" i="2"/>
  <c r="N42" i="2" s="1"/>
  <c r="M10" i="2"/>
  <c r="M42" i="2" s="1"/>
  <c r="M44" i="2" s="1"/>
  <c r="L10" i="2"/>
  <c r="L42" i="2" s="1"/>
  <c r="K10" i="2"/>
  <c r="K42" i="2" s="1"/>
  <c r="K44" i="2" s="1"/>
  <c r="J10" i="2"/>
  <c r="J42" i="2" s="1"/>
  <c r="I10" i="2"/>
  <c r="I42" i="2" s="1"/>
  <c r="I44" i="2" s="1"/>
  <c r="H10" i="2"/>
  <c r="H42" i="2" s="1"/>
  <c r="G10" i="2"/>
  <c r="G42" i="2" s="1"/>
  <c r="G44" i="2" s="1"/>
  <c r="F10" i="2"/>
  <c r="F42" i="2" s="1"/>
  <c r="E10" i="2"/>
  <c r="AA9" i="2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AM9" i="2" s="1"/>
  <c r="AN9" i="2" s="1"/>
  <c r="AO9" i="2" s="1"/>
  <c r="AP9" i="2" s="1"/>
  <c r="AQ9" i="2" s="1"/>
  <c r="AR9" i="2" s="1"/>
  <c r="AS9" i="2" s="1"/>
  <c r="AT9" i="2" s="1"/>
  <c r="AU9" i="2" s="1"/>
  <c r="AV9" i="2" s="1"/>
  <c r="AW9" i="2" s="1"/>
  <c r="AX9" i="2" s="1"/>
  <c r="AY9" i="2" s="1"/>
  <c r="AZ9" i="2" s="1"/>
  <c r="BA9" i="2" s="1"/>
  <c r="BB9" i="2" s="1"/>
  <c r="BC9" i="2" s="1"/>
  <c r="BD9" i="2" s="1"/>
  <c r="V9" i="2"/>
  <c r="W9" i="2" s="1"/>
  <c r="X9" i="2" s="1"/>
  <c r="Y9" i="2" s="1"/>
  <c r="AE7" i="2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AP7" i="2" s="1"/>
  <c r="AQ7" i="2" s="1"/>
  <c r="AR7" i="2" s="1"/>
  <c r="AS7" i="2" s="1"/>
  <c r="AT7" i="2" s="1"/>
  <c r="AU7" i="2" s="1"/>
  <c r="AV7" i="2" s="1"/>
  <c r="AW7" i="2" s="1"/>
  <c r="AX7" i="2" s="1"/>
  <c r="AY7" i="2" s="1"/>
  <c r="AZ7" i="2" s="1"/>
  <c r="BA7" i="2" s="1"/>
  <c r="BB7" i="2" s="1"/>
  <c r="BC7" i="2" s="1"/>
  <c r="BD7" i="2" s="1"/>
  <c r="BE10" i="2" l="1"/>
  <c r="BE42" i="2" s="1"/>
  <c r="U44" i="2"/>
  <c r="W44" i="2"/>
  <c r="AV44" i="2"/>
  <c r="AX44" i="2"/>
  <c r="AZ44" i="2"/>
  <c r="BB44" i="2"/>
  <c r="BD44" i="2"/>
  <c r="BE12" i="10"/>
  <c r="BE24" i="10"/>
  <c r="BE28" i="10"/>
  <c r="BE30" i="10"/>
  <c r="BE52" i="10"/>
  <c r="BE8" i="3"/>
  <c r="BE14" i="3"/>
  <c r="BE15" i="3"/>
  <c r="BE18" i="3"/>
  <c r="BE19" i="3"/>
  <c r="BE20" i="3"/>
  <c r="BE21" i="3"/>
  <c r="BE28" i="3"/>
  <c r="BE29" i="3"/>
  <c r="F36" i="5"/>
  <c r="H36" i="5"/>
  <c r="J36" i="5"/>
  <c r="L36" i="5"/>
  <c r="N36" i="5"/>
  <c r="P36" i="5"/>
  <c r="R36" i="5"/>
  <c r="T36" i="5"/>
  <c r="X36" i="5"/>
  <c r="Z36" i="5"/>
  <c r="AB36" i="5"/>
  <c r="AD36" i="5"/>
  <c r="AF36" i="5"/>
  <c r="AH36" i="5"/>
  <c r="AJ36" i="5"/>
  <c r="AL36" i="5"/>
  <c r="AN36" i="5"/>
  <c r="AP36" i="5"/>
  <c r="AR36" i="5"/>
  <c r="AT36" i="5"/>
  <c r="E37" i="5"/>
  <c r="I37" i="5"/>
  <c r="M37" i="5"/>
  <c r="Q37" i="5"/>
  <c r="U37" i="5"/>
  <c r="AA37" i="5"/>
  <c r="AE37" i="5"/>
  <c r="AI37" i="5"/>
  <c r="AM37" i="5"/>
  <c r="AQ37" i="5"/>
  <c r="AU37" i="5"/>
  <c r="BE17" i="5"/>
  <c r="BE15" i="5" s="1"/>
  <c r="F15" i="5"/>
  <c r="BE20" i="5"/>
  <c r="E14" i="5"/>
  <c r="BE14" i="5" s="1"/>
  <c r="O36" i="5"/>
  <c r="Q36" i="5"/>
  <c r="S36" i="5"/>
  <c r="U36" i="5"/>
  <c r="Y36" i="5"/>
  <c r="AA36" i="5"/>
  <c r="AC36" i="5"/>
  <c r="AE36" i="5"/>
  <c r="AG36" i="5"/>
  <c r="AI36" i="5"/>
  <c r="AK36" i="5"/>
  <c r="AM36" i="5"/>
  <c r="AO36" i="5"/>
  <c r="AQ36" i="5"/>
  <c r="AS36" i="5"/>
  <c r="AU36" i="5"/>
  <c r="BE9" i="5"/>
  <c r="H37" i="5"/>
  <c r="J37" i="5"/>
  <c r="L37" i="5"/>
  <c r="N37" i="5"/>
  <c r="P37" i="5"/>
  <c r="R37" i="5"/>
  <c r="T37" i="5"/>
  <c r="X37" i="5"/>
  <c r="Z37" i="5"/>
  <c r="AB37" i="5"/>
  <c r="AD37" i="5"/>
  <c r="AF37" i="5"/>
  <c r="AH37" i="5"/>
  <c r="AJ37" i="5"/>
  <c r="AL37" i="5"/>
  <c r="AN37" i="5"/>
  <c r="AP37" i="5"/>
  <c r="AR37" i="5"/>
  <c r="AT37" i="5"/>
  <c r="W38" i="5"/>
  <c r="AW38" i="5"/>
  <c r="AY38" i="5"/>
  <c r="BA38" i="5"/>
  <c r="BC38" i="5"/>
  <c r="G38" i="5"/>
  <c r="I38" i="5"/>
  <c r="K38" i="5"/>
  <c r="M38" i="5"/>
  <c r="O38" i="5"/>
  <c r="Q38" i="5"/>
  <c r="S38" i="5"/>
  <c r="U38" i="5"/>
  <c r="Y38" i="5"/>
  <c r="AA38" i="5"/>
  <c r="AC38" i="5"/>
  <c r="AE38" i="5"/>
  <c r="AG38" i="5"/>
  <c r="AI38" i="5"/>
  <c r="AK38" i="5"/>
  <c r="AM38" i="5"/>
  <c r="AO38" i="5"/>
  <c r="AQ38" i="5"/>
  <c r="AS38" i="5"/>
  <c r="AU38" i="5"/>
  <c r="BE37" i="5"/>
  <c r="F38" i="5"/>
  <c r="F37" i="5"/>
  <c r="BE8" i="5"/>
  <c r="BE9" i="3"/>
  <c r="BE52" i="3" s="1"/>
  <c r="E51" i="3"/>
  <c r="BE8" i="10"/>
  <c r="BE58" i="10" s="1"/>
  <c r="BE9" i="10"/>
  <c r="BE59" i="10" s="1"/>
  <c r="F44" i="2"/>
  <c r="H44" i="2"/>
  <c r="J44" i="2"/>
  <c r="L44" i="2"/>
  <c r="N44" i="2"/>
  <c r="P44" i="2"/>
  <c r="R44" i="2"/>
  <c r="T44" i="2"/>
  <c r="Y44" i="2"/>
  <c r="AA44" i="2"/>
  <c r="AC44" i="2"/>
  <c r="AE44" i="2"/>
  <c r="AG44" i="2"/>
  <c r="AI44" i="2"/>
  <c r="AK44" i="2"/>
  <c r="AM44" i="2"/>
  <c r="AO44" i="2"/>
  <c r="AQ44" i="2"/>
  <c r="AS44" i="2"/>
  <c r="E42" i="2"/>
  <c r="E44" i="2" s="1"/>
  <c r="BE11" i="2"/>
  <c r="BE43" i="2" s="1"/>
  <c r="BE44" i="2" s="1"/>
  <c r="E36" i="5" l="1"/>
  <c r="AT38" i="5"/>
  <c r="AP38" i="5"/>
  <c r="AL38" i="5"/>
  <c r="AH38" i="5"/>
  <c r="AD38" i="5"/>
  <c r="Z38" i="5"/>
  <c r="T38" i="5"/>
  <c r="P38" i="5"/>
  <c r="L38" i="5"/>
  <c r="H38" i="5"/>
  <c r="AR38" i="5"/>
  <c r="AN38" i="5"/>
  <c r="AJ38" i="5"/>
  <c r="AF38" i="5"/>
  <c r="AB38" i="5"/>
  <c r="X38" i="5"/>
  <c r="R38" i="5"/>
  <c r="N38" i="5"/>
  <c r="J38" i="5"/>
  <c r="E53" i="3"/>
  <c r="BE51" i="3"/>
  <c r="BE53" i="3" s="1"/>
  <c r="BE60" i="10"/>
  <c r="E38" i="5" l="1"/>
  <c r="BE36" i="5"/>
  <c r="BE38" i="5" s="1"/>
</calcChain>
</file>

<file path=xl/sharedStrings.xml><?xml version="1.0" encoding="utf-8"?>
<sst xmlns="http://schemas.openxmlformats.org/spreadsheetml/2006/main" count="1232" uniqueCount="237">
  <si>
    <t xml:space="preserve">                                                                                                                                  УТВЕРЖДАЮ</t>
  </si>
  <si>
    <t>Директор____________Т.Е. Виленская</t>
  </si>
  <si>
    <t>«____» ____________ 2021 г.</t>
  </si>
  <si>
    <t>КАЛЕНДАРНЫЙ УЧЕБНЫЙ ГРАФИК</t>
  </si>
  <si>
    <t xml:space="preserve">государственного бюджетного профессионального образовательного </t>
  </si>
  <si>
    <t xml:space="preserve">учреждения Краснодарского края </t>
  </si>
  <si>
    <t>«Ейский полипофильный колледж»</t>
  </si>
  <si>
    <t>основной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</si>
  <si>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</si>
  <si>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</si>
  <si>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r>
      <rPr>
        <sz val="14"/>
        <rFont val="Times New Roman"/>
        <family val="1"/>
        <charset val="204"/>
      </rPr>
      <t xml:space="preserve">по специальности </t>
    </r>
    <r>
      <rPr>
        <b/>
        <u/>
        <sz val="14"/>
        <rFont val="Times New Roman"/>
        <family val="1"/>
        <charset val="204"/>
      </rPr>
      <t>35.02.06 Технология производства и переработки сельскохозяйственной продукции</t>
    </r>
  </si>
  <si>
    <r>
      <rPr>
        <u/>
        <sz val="14"/>
        <rFont val="Times New Roman"/>
        <family val="1"/>
        <charset val="204"/>
      </rPr>
      <t>базовой</t>
    </r>
    <r>
      <rPr>
        <sz val="14"/>
        <rFont val="Times New Roman"/>
        <family val="1"/>
        <charset val="204"/>
      </rPr>
      <t xml:space="preserve"> подготовки</t>
    </r>
  </si>
  <si>
    <r>
      <t xml:space="preserve">Квалификация: </t>
    </r>
    <r>
      <rPr>
        <u/>
        <sz val="14"/>
        <rFont val="Times New Roman"/>
        <family val="1"/>
        <charset val="204"/>
      </rPr>
      <t>технолог</t>
    </r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</si>
  <si>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</si>
  <si>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Нормативный срок обучения – 3 года  10 месяцев</t>
  </si>
  <si>
    <r>
      <t xml:space="preserve">на базе   </t>
    </r>
    <r>
      <rPr>
        <u/>
        <sz val="14"/>
        <rFont val="Times New Roman"/>
        <family val="1"/>
        <charset val="204"/>
      </rPr>
      <t>основного общего образования</t>
    </r>
  </si>
  <si>
    <t>1.2. КАЛЕНДАРНЫЙ ГРАФИК АТТЕСТАЦИЙ</t>
  </si>
  <si>
    <t>1. КАЛЕНДАРНЫЕ ГРАФИКИ</t>
  </si>
  <si>
    <t>1.1.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</si>
  <si>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</si>
  <si>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</si>
  <si>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</si>
  <si>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</si>
  <si>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</si>
  <si>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 xml:space="preserve">29 сент. -5 окт. </t>
  </si>
  <si>
    <t>Октябрь</t>
  </si>
  <si>
    <t>27 окт. - 2 нояб.</t>
  </si>
  <si>
    <t>Ноябрь</t>
  </si>
  <si>
    <t>Декабрь</t>
  </si>
  <si>
    <t>29 дек. - 4 янв.</t>
  </si>
  <si>
    <t>Январь</t>
  </si>
  <si>
    <t>26 янв. - 1 фев.</t>
  </si>
  <si>
    <t>Февраль</t>
  </si>
  <si>
    <t>23 фев. – 1 марта</t>
  </si>
  <si>
    <t>Март</t>
  </si>
  <si>
    <t xml:space="preserve"> 30 мар. - 5 апр.</t>
  </si>
  <si>
    <t>Апрель</t>
  </si>
  <si>
    <t>27 апр. – 3 мая</t>
  </si>
  <si>
    <t>Май</t>
  </si>
  <si>
    <t>Июнь</t>
  </si>
  <si>
    <t xml:space="preserve"> 29 июня-5 июля</t>
  </si>
  <si>
    <t>Июль</t>
  </si>
  <si>
    <t>27 июля - 2 авг.</t>
  </si>
  <si>
    <t>Август</t>
  </si>
  <si>
    <t>Всего часов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</si>
  <si>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</si>
  <si>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</si>
  <si>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</si>
  <si>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</si>
  <si>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</si>
  <si>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</si>
  <si>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</si>
  <si>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</si>
  <si>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</si>
  <si>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</si>
  <si>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</si>
  <si>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</si>
  <si>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</si>
  <si>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</si>
  <si>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</si>
  <si>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</si>
  <si>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</si>
  <si>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</si>
  <si>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</si>
  <si>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</si>
  <si>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</si>
  <si>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</si>
  <si>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24-31</t>
  </si>
  <si>
    <t>Порядковые номера  календарных недель</t>
  </si>
  <si>
    <t>Порядковые номера  недель учебного года</t>
  </si>
  <si>
    <t>1 курс</t>
  </si>
  <si>
    <t>О.00</t>
  </si>
  <si>
    <t>Общеобразовательный учебный цикл</t>
  </si>
  <si>
    <t>обяз. уч.</t>
  </si>
  <si>
    <t>сам. р. с.</t>
  </si>
  <si>
    <t>ОУДб.01</t>
  </si>
  <si>
    <t xml:space="preserve">Русский язык </t>
  </si>
  <si>
    <t>ОУДб.02</t>
  </si>
  <si>
    <t>Литература</t>
  </si>
  <si>
    <t>ОУДб.03</t>
  </si>
  <si>
    <t>Иностранный язык</t>
  </si>
  <si>
    <t>ОУДб.04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</si>
  <si>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</si>
  <si>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</si>
  <si>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</si>
  <si>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</si>
  <si>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</si>
  <si>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</si>
  <si>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</si>
  <si>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</si>
  <si>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Физика</t>
  </si>
  <si>
    <t>ОУДб.09</t>
  </si>
  <si>
    <t>Обществознание (включая экономику и право)</t>
  </si>
  <si>
    <t>ОУДб.10</t>
  </si>
  <si>
    <t>География</t>
  </si>
  <si>
    <t>ОУДб.11</t>
  </si>
  <si>
    <t>Родная литература (русская)</t>
  </si>
  <si>
    <t>ОУДп.13</t>
  </si>
  <si>
    <t>Информатика</t>
  </si>
  <si>
    <t>ОУДп.14</t>
  </si>
  <si>
    <t>Химия</t>
  </si>
  <si>
    <t>ОУДп.15</t>
  </si>
  <si>
    <t>Биология</t>
  </si>
  <si>
    <t>УД.16</t>
  </si>
  <si>
    <t>Основы проектно-исследовательской деятельности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</si>
  <si>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</si>
  <si>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</si>
  <si>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</si>
  <si>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Номера календарных недель</t>
  </si>
  <si>
    <t>Порядковые номера недель учебного года</t>
  </si>
  <si>
    <t>2 курс</t>
  </si>
  <si>
    <t>ОУДб.12</t>
  </si>
  <si>
    <t>Астрономия</t>
  </si>
  <si>
    <t>ОГСЭ.00</t>
  </si>
  <si>
    <t xml:space="preserve">Общий гуманитарный и социально-экономический учебный цикл </t>
  </si>
  <si>
    <t>ОГСЭ.01</t>
  </si>
  <si>
    <t>Основы философии</t>
  </si>
  <si>
    <t>ОГСЭ.02</t>
  </si>
  <si>
    <t>ОГСЭ.03</t>
  </si>
  <si>
    <t>ОГСЭ.04</t>
  </si>
  <si>
    <t>ОГСЭ.05</t>
  </si>
  <si>
    <t>Основы финансовой грамотности</t>
  </si>
  <si>
    <t>ЕН.00</t>
  </si>
  <si>
    <t xml:space="preserve">Математический и общий естественнонаучный учебный цикл </t>
  </si>
  <si>
    <t>ЕН.02</t>
  </si>
  <si>
    <t>Экологические основы природопользования</t>
  </si>
  <si>
    <t>П.00</t>
  </si>
  <si>
    <r>
      <t>Профессиональный учебный цикл</t>
    </r>
    <r>
      <rPr>
        <b/>
        <i/>
        <sz val="6"/>
        <rFont val="Times New Roman"/>
        <family val="1"/>
        <charset val="204"/>
      </rPr>
      <t xml:space="preserve"> </t>
    </r>
  </si>
  <si>
    <t>ОП. 00</t>
  </si>
  <si>
    <t xml:space="preserve">Общепрофессиональные дисциплины </t>
  </si>
  <si>
    <t>ОП.01</t>
  </si>
  <si>
    <t>Основы агрономии</t>
  </si>
  <si>
    <t>ОП.02</t>
  </si>
  <si>
    <t>Основы зоотехнии</t>
  </si>
  <si>
    <t>ОП.03</t>
  </si>
  <si>
    <t>Основы механизации, электрификации и автоматизации сельскохозяйственного производства</t>
  </si>
  <si>
    <t>ОП.04</t>
  </si>
  <si>
    <t>Инженерная графика</t>
  </si>
  <si>
    <t>ОП.05</t>
  </si>
  <si>
    <t>Техническая механика</t>
  </si>
  <si>
    <t>ОП.06</t>
  </si>
  <si>
    <t>Материаловедение</t>
  </si>
  <si>
    <t>ОП.07</t>
  </si>
  <si>
    <t>Основы аналитической химии</t>
  </si>
  <si>
    <t>ОП.08</t>
  </si>
  <si>
    <t>Микробиология, санитария и гигиена</t>
  </si>
  <si>
    <t>ОП.13</t>
  </si>
  <si>
    <t>Безопасность жизнедеятельности</t>
  </si>
  <si>
    <t>ПМ. 01</t>
  </si>
  <si>
    <t>Производство и первичная обработка продукции растениеводства</t>
  </si>
  <si>
    <t>МДК.01.01</t>
  </si>
  <si>
    <t>Технологии производства продукции растениеводства</t>
  </si>
  <si>
    <t>УП.01</t>
  </si>
  <si>
    <t>Учебная практика</t>
  </si>
  <si>
    <t>ПП.01</t>
  </si>
  <si>
    <t>Производственная практика (по профилю специальности)</t>
  </si>
  <si>
    <t xml:space="preserve"> 29 мар. - 4 апр.</t>
  </si>
  <si>
    <t>26 апр. – 2 мая</t>
  </si>
  <si>
    <t>31 мая - 6 июня</t>
  </si>
  <si>
    <t xml:space="preserve"> 28 июня - 4 июля</t>
  </si>
  <si>
    <t>26 июля - 1 авг.</t>
  </si>
  <si>
    <t>07-13</t>
  </si>
  <si>
    <t>14-20</t>
  </si>
  <si>
    <t>21-27</t>
  </si>
  <si>
    <t>23-31</t>
  </si>
  <si>
    <t>3 курс</t>
  </si>
  <si>
    <t>ЕН.01</t>
  </si>
  <si>
    <t>ОП.09</t>
  </si>
  <si>
    <t>Метрология, стандартизация и подтверждение качества</t>
  </si>
  <si>
    <t>ОП.10</t>
  </si>
  <si>
    <t>Основы экономики, менеджмента и маркетинга</t>
  </si>
  <si>
    <t>ОП.12</t>
  </si>
  <si>
    <t>Охрана труда</t>
  </si>
  <si>
    <t>ПМ. 02</t>
  </si>
  <si>
    <t>Производство и первичная обработка продукции животноводства</t>
  </si>
  <si>
    <t>МДК.02.02</t>
  </si>
  <si>
    <t>Кормопроизводство</t>
  </si>
  <si>
    <t>ПМ. 03</t>
  </si>
  <si>
    <t>Хранение, транспортировка и реализация сельскохозяйственной продукции</t>
  </si>
  <si>
    <t>МДК.03.01</t>
  </si>
  <si>
    <t>Технологии хранения, транспортировки и реализации сельскохозяйственной продукции</t>
  </si>
  <si>
    <t>МДК.03.02</t>
  </si>
  <si>
    <t>Сооружения и оборудование по хранению и переработке сельскохозяйственной продукции</t>
  </si>
  <si>
    <t>УП.03</t>
  </si>
  <si>
    <t>ПП.03</t>
  </si>
  <si>
    <t>ПМ. 05</t>
  </si>
  <si>
    <t>Выполнение работ по одной или нескольким профессиям рабочих, должностям служащих</t>
  </si>
  <si>
    <t>МДК.05.01</t>
  </si>
  <si>
    <t>Выполнение работ по профессии 17282 Приемщик сельскохозяйственных продуктов и сырья</t>
  </si>
  <si>
    <t>УП.05</t>
  </si>
  <si>
    <t>ПП.05</t>
  </si>
  <si>
    <t>4 курс</t>
  </si>
  <si>
    <r>
      <t>Профессиональный учебный цикл</t>
    </r>
    <r>
      <rPr>
        <b/>
        <i/>
        <sz val="6"/>
        <color indexed="8"/>
        <rFont val="Times New Roman"/>
        <family val="1"/>
        <charset val="204"/>
      </rPr>
      <t xml:space="preserve"> </t>
    </r>
  </si>
  <si>
    <t>ОП.11</t>
  </si>
  <si>
    <t>Правовые основы профессиональной деятельности</t>
  </si>
  <si>
    <t>МДК.02.01</t>
  </si>
  <si>
    <t>Технологии производства продукции животноводства</t>
  </si>
  <si>
    <t>УП.02</t>
  </si>
  <si>
    <t>ПП.02</t>
  </si>
  <si>
    <t>ПМ. 04</t>
  </si>
  <si>
    <t>Управление работами по производству и переработке продукции растениеводства и животноводства</t>
  </si>
  <si>
    <t>МДК.04.01</t>
  </si>
  <si>
    <t xml:space="preserve">Управление структурным подразделением организации </t>
  </si>
  <si>
    <t>УП.04</t>
  </si>
  <si>
    <t>ПП.04</t>
  </si>
  <si>
    <t>ПДП</t>
  </si>
  <si>
    <t>Производственная практика (преддипломная)</t>
  </si>
  <si>
    <t>4 нед.</t>
  </si>
  <si>
    <t>ГИА</t>
  </si>
  <si>
    <t>Государственная итоговая аттестация</t>
  </si>
  <si>
    <t>6 нед.</t>
  </si>
  <si>
    <t>х</t>
  </si>
  <si>
    <t>Формы промежуточной аттестации</t>
  </si>
  <si>
    <t>Э(к)</t>
  </si>
  <si>
    <t>1 Э(к)</t>
  </si>
  <si>
    <t>Э</t>
  </si>
  <si>
    <t>1 Э</t>
  </si>
  <si>
    <t>ДЗ</t>
  </si>
  <si>
    <t>1 ДЗ</t>
  </si>
  <si>
    <t>2 Э</t>
  </si>
  <si>
    <t>З</t>
  </si>
  <si>
    <t>1 З/ 1 ДЗ</t>
  </si>
  <si>
    <t>Всего аттестаций в неделю</t>
  </si>
  <si>
    <t>1 З/ 11 ДЗ/ 5 Э</t>
  </si>
  <si>
    <t>1ДЗ</t>
  </si>
  <si>
    <t>2 З</t>
  </si>
  <si>
    <t>ДЗ(к)</t>
  </si>
  <si>
    <t>1 ДЗ(к)</t>
  </si>
  <si>
    <t>2 З/ 10 ДЗ/4 Э</t>
  </si>
  <si>
    <t>Экв</t>
  </si>
  <si>
    <t>1 Экв</t>
  </si>
  <si>
    <t>1 ДЗ/ 1 Э</t>
  </si>
  <si>
    <t>2 З/ 10 ДЗ/ 3 Э/ 3 Экв</t>
  </si>
  <si>
    <t>2 ДЗ</t>
  </si>
  <si>
    <t>ПВКР</t>
  </si>
  <si>
    <t>ЗВКР</t>
  </si>
  <si>
    <t>1 З/ 11 ДЗ/ 1 Э/ 2 Экв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</si>
</sst>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b/>
      <i/>
      <sz val="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0" fillId="0" borderId="0" xfId="0" applyFont="1" applyFill="1"/>
    <xf numFmtId="0" fontId="4" fillId="0" borderId="0" xfId="0" applyFont="1" applyFill="1" applyAlignment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ont="1"/>
    <xf numFmtId="1" fontId="3" fillId="0" borderId="0" xfId="0" applyNumberFormat="1" applyFont="1" applyFill="1" applyAlignment="1">
      <alignment horizontal="left"/>
    </xf>
    <xf numFmtId="0" fontId="1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left"/>
    </xf>
    <xf numFmtId="1" fontId="13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left"/>
    </xf>
    <xf numFmtId="1" fontId="0" fillId="0" borderId="0" xfId="0" applyNumberFormat="1" applyFont="1"/>
    <xf numFmtId="0" fontId="14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/>
    <xf numFmtId="0" fontId="17" fillId="0" borderId="1" xfId="0" applyFont="1" applyFill="1" applyBorder="1"/>
    <xf numFmtId="164" fontId="0" fillId="0" borderId="0" xfId="0" applyNumberFormat="1" applyFont="1" applyFill="1"/>
    <xf numFmtId="0" fontId="12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4" fontId="14" fillId="0" borderId="0" xfId="0" applyNumberFormat="1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20" fillId="0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" fontId="19" fillId="2" borderId="2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14" fillId="0" borderId="0" xfId="0" applyNumberFormat="1" applyFont="1" applyFill="1"/>
    <xf numFmtId="1" fontId="14" fillId="0" borderId="0" xfId="0" applyNumberFormat="1" applyFont="1"/>
    <xf numFmtId="0" fontId="2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20" fillId="0" borderId="8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80" zoomScaleNormal="80" workbookViewId="0">
      <selection activeCell="A4" sqref="A4"/>
    </sheetView>
  </sheetViews>
  <sheetFormatPr defaultColWidth="8.85546875" defaultRowHeight="15" x14ac:dyDescent="0.25"/>
  <cols>
    <col min="1" max="13" width="8.85546875" style="1"/>
    <col min="14" max="14" width="10.7109375" style="1" customWidth="1"/>
    <col min="15" max="16384" width="8.85546875" style="1"/>
  </cols>
  <sheetData>
    <row r="1" spans="1:15" ht="20.100000000000001" customHeigh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ht="20.100000000000001" customHeight="1" x14ac:dyDescent="0.3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ht="20.100000000000001" customHeight="1" x14ac:dyDescent="0.3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5" ht="20.100000000000001" customHeight="1" x14ac:dyDescent="0.25"/>
    <row r="5" spans="1:15" ht="69.75" customHeight="1" x14ac:dyDescent="0.3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0.100000000000001" customHeight="1" x14ac:dyDescent="0.3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20.100000000000001" customHeight="1" x14ac:dyDescent="0.3">
      <c r="A7" s="85" t="s">
        <v>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ht="20.100000000000001" customHeight="1" x14ac:dyDescent="0.3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20.100000000000001" customHeight="1" x14ac:dyDescent="0.3">
      <c r="A9" s="87" t="s">
        <v>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20.100000000000001" customHeight="1" x14ac:dyDescent="0.3">
      <c r="A10" s="87" t="s">
        <v>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20.100000000000001" customHeight="1" x14ac:dyDescent="0.3">
      <c r="A11" s="87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28.15" customHeight="1" x14ac:dyDescent="0.3">
      <c r="A12" s="88" t="s">
        <v>10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20.100000000000001" customHeight="1" x14ac:dyDescent="0.3">
      <c r="A13" s="85" t="s">
        <v>11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20.100000000000001" customHeight="1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5" ht="37.5" customHeight="1" x14ac:dyDescent="0.3">
      <c r="B15" s="2"/>
      <c r="C15" s="2"/>
      <c r="D15" s="2"/>
      <c r="E15" s="2"/>
      <c r="F15" s="2"/>
      <c r="H15" s="2" t="s">
        <v>12</v>
      </c>
      <c r="I15" s="2"/>
      <c r="J15" s="2"/>
      <c r="K15" s="2"/>
      <c r="L15" s="2"/>
      <c r="M15" s="2"/>
      <c r="N15" s="2"/>
    </row>
    <row r="16" spans="1:15" ht="20.100000000000001" customHeight="1" x14ac:dyDescent="0.3">
      <c r="B16" s="2"/>
      <c r="C16" s="2"/>
      <c r="D16" s="2"/>
      <c r="E16" s="2"/>
      <c r="F16" s="2"/>
      <c r="H16" s="2" t="s">
        <v>13</v>
      </c>
      <c r="I16" s="2"/>
      <c r="J16" s="2"/>
      <c r="K16" s="2"/>
      <c r="L16" s="2"/>
      <c r="M16" s="2"/>
      <c r="N16" s="2"/>
    </row>
    <row r="17" spans="2:14" ht="18.75" x14ac:dyDescent="0.3">
      <c r="B17" s="2"/>
      <c r="C17" s="2"/>
      <c r="D17" s="2"/>
      <c r="E17" s="2"/>
      <c r="F17" s="2"/>
      <c r="H17" s="2" t="s">
        <v>14</v>
      </c>
      <c r="I17" s="2"/>
      <c r="J17" s="2"/>
      <c r="K17" s="2"/>
      <c r="L17" s="2"/>
      <c r="M17" s="2"/>
      <c r="N17" s="2"/>
    </row>
    <row r="18" spans="2:14" ht="18.75" x14ac:dyDescent="0.3">
      <c r="B18" s="2"/>
      <c r="C18" s="2"/>
      <c r="D18" s="2"/>
      <c r="E18" s="2"/>
      <c r="F18" s="2"/>
      <c r="H18" s="2" t="s">
        <v>15</v>
      </c>
      <c r="I18" s="2"/>
      <c r="J18" s="2"/>
      <c r="K18" s="2"/>
      <c r="L18" s="2"/>
      <c r="M18" s="2"/>
      <c r="N18" s="2"/>
    </row>
  </sheetData>
  <mergeCells count="13">
    <mergeCell ref="A1:N1"/>
    <mergeCell ref="A2:N2"/>
    <mergeCell ref="A3:N3"/>
    <mergeCell ref="A5:O5"/>
    <mergeCell ref="A6:O6"/>
    <mergeCell ref="A13:O13"/>
    <mergeCell ref="A14:N14"/>
    <mergeCell ref="A7:O7"/>
    <mergeCell ref="A9:O9"/>
    <mergeCell ref="A10:O10"/>
    <mergeCell ref="A11:O11"/>
    <mergeCell ref="A12:O12"/>
    <mergeCell ref="A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85546875" defaultRowHeight="15" x14ac:dyDescent="0.25"/>
  <cols>
    <col min="1" max="1" width="3.28515625" style="18" customWidth="1"/>
    <col min="2" max="2" width="7.140625" style="18" customWidth="1"/>
    <col min="3" max="3" width="15" style="18" customWidth="1"/>
    <col min="4" max="4" width="6.140625" style="18" customWidth="1"/>
    <col min="5" max="20" width="2.7109375" style="18" customWidth="1"/>
    <col min="21" max="23" width="2.7109375" style="1" customWidth="1"/>
    <col min="24" max="44" width="2.7109375" style="18" customWidth="1"/>
    <col min="45" max="45" width="2.7109375" style="28" customWidth="1"/>
    <col min="46" max="46" width="2.7109375" style="18" customWidth="1"/>
    <col min="47" max="56" width="2.7109375" style="1" customWidth="1"/>
    <col min="57" max="57" width="6.28515625" style="18" customWidth="1"/>
    <col min="58" max="58" width="5.7109375" style="5" customWidth="1"/>
    <col min="59" max="59" width="5.140625" style="6" customWidth="1"/>
    <col min="60" max="60" width="6.140625" style="6" customWidth="1"/>
    <col min="61" max="61" width="8.85546875" style="1"/>
    <col min="62" max="16384" width="8.85546875" style="18"/>
  </cols>
  <sheetData>
    <row r="1" spans="1:60" s="3" customFormat="1" ht="15.75" x14ac:dyDescent="0.25">
      <c r="A1" s="3" t="s">
        <v>17</v>
      </c>
      <c r="AS1" s="4"/>
      <c r="BF1" s="5"/>
    </row>
    <row r="2" spans="1:60" s="3" customFormat="1" ht="15.75" x14ac:dyDescent="0.25">
      <c r="B2" s="3" t="s">
        <v>18</v>
      </c>
      <c r="AS2" s="4"/>
      <c r="BF2" s="5"/>
    </row>
    <row r="3" spans="1:60" s="3" customFormat="1" ht="6" customHeight="1" x14ac:dyDescent="0.25">
      <c r="AS3" s="4"/>
      <c r="BF3" s="5"/>
    </row>
    <row r="4" spans="1:60" s="1" customFormat="1" ht="36" customHeight="1" x14ac:dyDescent="0.25">
      <c r="A4" s="93" t="s">
        <v>19</v>
      </c>
      <c r="B4" s="94" t="s">
        <v>20</v>
      </c>
      <c r="C4" s="93" t="s">
        <v>21</v>
      </c>
      <c r="D4" s="93" t="s">
        <v>22</v>
      </c>
      <c r="E4" s="97" t="s">
        <v>23</v>
      </c>
      <c r="F4" s="98"/>
      <c r="G4" s="98"/>
      <c r="H4" s="99"/>
      <c r="I4" s="91" t="s">
        <v>24</v>
      </c>
      <c r="J4" s="103" t="s">
        <v>25</v>
      </c>
      <c r="K4" s="103"/>
      <c r="L4" s="104"/>
      <c r="M4" s="91" t="s">
        <v>26</v>
      </c>
      <c r="N4" s="103" t="s">
        <v>27</v>
      </c>
      <c r="O4" s="103"/>
      <c r="P4" s="103"/>
      <c r="Q4" s="104"/>
      <c r="R4" s="102" t="s">
        <v>28</v>
      </c>
      <c r="S4" s="103"/>
      <c r="T4" s="103"/>
      <c r="U4" s="104"/>
      <c r="V4" s="100" t="s">
        <v>29</v>
      </c>
      <c r="W4" s="102" t="s">
        <v>30</v>
      </c>
      <c r="X4" s="103"/>
      <c r="Y4" s="104"/>
      <c r="Z4" s="121" t="s">
        <v>31</v>
      </c>
      <c r="AA4" s="102" t="s">
        <v>32</v>
      </c>
      <c r="AB4" s="103"/>
      <c r="AC4" s="104"/>
      <c r="AD4" s="121" t="s">
        <v>33</v>
      </c>
      <c r="AE4" s="102" t="s">
        <v>34</v>
      </c>
      <c r="AF4" s="103"/>
      <c r="AG4" s="103"/>
      <c r="AH4" s="104"/>
      <c r="AI4" s="100" t="s">
        <v>35</v>
      </c>
      <c r="AJ4" s="102" t="s">
        <v>36</v>
      </c>
      <c r="AK4" s="103"/>
      <c r="AL4" s="104"/>
      <c r="AM4" s="100" t="s">
        <v>37</v>
      </c>
      <c r="AN4" s="102" t="s">
        <v>38</v>
      </c>
      <c r="AO4" s="103"/>
      <c r="AP4" s="103"/>
      <c r="AQ4" s="104"/>
      <c r="AR4" s="102" t="s">
        <v>39</v>
      </c>
      <c r="AS4" s="103"/>
      <c r="AT4" s="103"/>
      <c r="AU4" s="104"/>
      <c r="AV4" s="100" t="s">
        <v>40</v>
      </c>
      <c r="AW4" s="102" t="s">
        <v>41</v>
      </c>
      <c r="AX4" s="103"/>
      <c r="AY4" s="104"/>
      <c r="AZ4" s="100" t="s">
        <v>42</v>
      </c>
      <c r="BA4" s="102" t="s">
        <v>43</v>
      </c>
      <c r="BB4" s="103"/>
      <c r="BC4" s="103"/>
      <c r="BD4" s="104"/>
      <c r="BE4" s="115" t="s">
        <v>44</v>
      </c>
      <c r="BF4" s="5"/>
      <c r="BG4" s="6"/>
      <c r="BH4" s="6"/>
    </row>
    <row r="5" spans="1:60" s="1" customFormat="1" ht="28.15" customHeight="1" x14ac:dyDescent="0.25">
      <c r="A5" s="93"/>
      <c r="B5" s="95"/>
      <c r="C5" s="93"/>
      <c r="D5" s="93"/>
      <c r="E5" s="7" t="s">
        <v>45</v>
      </c>
      <c r="F5" s="7" t="s">
        <v>46</v>
      </c>
      <c r="G5" s="7" t="s">
        <v>47</v>
      </c>
      <c r="H5" s="7" t="s">
        <v>48</v>
      </c>
      <c r="I5" s="92"/>
      <c r="J5" s="8" t="s">
        <v>49</v>
      </c>
      <c r="K5" s="8" t="s">
        <v>50</v>
      </c>
      <c r="L5" s="7" t="s">
        <v>51</v>
      </c>
      <c r="M5" s="92"/>
      <c r="N5" s="8" t="s">
        <v>52</v>
      </c>
      <c r="O5" s="7" t="s">
        <v>53</v>
      </c>
      <c r="P5" s="7" t="s">
        <v>54</v>
      </c>
      <c r="Q5" s="7" t="s">
        <v>55</v>
      </c>
      <c r="R5" s="7" t="s">
        <v>45</v>
      </c>
      <c r="S5" s="7" t="s">
        <v>46</v>
      </c>
      <c r="T5" s="7" t="s">
        <v>47</v>
      </c>
      <c r="U5" s="7" t="s">
        <v>48</v>
      </c>
      <c r="V5" s="101"/>
      <c r="W5" s="7" t="s">
        <v>56</v>
      </c>
      <c r="X5" s="7" t="s">
        <v>57</v>
      </c>
      <c r="Y5" s="7" t="s">
        <v>58</v>
      </c>
      <c r="Z5" s="122"/>
      <c r="AA5" s="7" t="s">
        <v>59</v>
      </c>
      <c r="AB5" s="7" t="s">
        <v>60</v>
      </c>
      <c r="AC5" s="7" t="s">
        <v>61</v>
      </c>
      <c r="AD5" s="122"/>
      <c r="AE5" s="9" t="s">
        <v>59</v>
      </c>
      <c r="AF5" s="9" t="s">
        <v>60</v>
      </c>
      <c r="AG5" s="7" t="s">
        <v>61</v>
      </c>
      <c r="AH5" s="7" t="s">
        <v>62</v>
      </c>
      <c r="AI5" s="101"/>
      <c r="AJ5" s="7" t="s">
        <v>49</v>
      </c>
      <c r="AK5" s="8" t="s">
        <v>50</v>
      </c>
      <c r="AL5" s="8" t="s">
        <v>51</v>
      </c>
      <c r="AM5" s="101"/>
      <c r="AN5" s="7" t="s">
        <v>63</v>
      </c>
      <c r="AO5" s="8" t="s">
        <v>64</v>
      </c>
      <c r="AP5" s="8" t="s">
        <v>65</v>
      </c>
      <c r="AQ5" s="9" t="s">
        <v>66</v>
      </c>
      <c r="AR5" s="7" t="s">
        <v>45</v>
      </c>
      <c r="AS5" s="8" t="s">
        <v>46</v>
      </c>
      <c r="AT5" s="7" t="s">
        <v>47</v>
      </c>
      <c r="AU5" s="7" t="s">
        <v>48</v>
      </c>
      <c r="AV5" s="101"/>
      <c r="AW5" s="7" t="s">
        <v>49</v>
      </c>
      <c r="AX5" s="7" t="s">
        <v>50</v>
      </c>
      <c r="AY5" s="7" t="s">
        <v>51</v>
      </c>
      <c r="AZ5" s="101"/>
      <c r="BA5" s="7" t="s">
        <v>52</v>
      </c>
      <c r="BB5" s="7" t="s">
        <v>53</v>
      </c>
      <c r="BC5" s="7" t="s">
        <v>54</v>
      </c>
      <c r="BD5" s="7" t="s">
        <v>67</v>
      </c>
      <c r="BE5" s="116"/>
      <c r="BF5" s="5"/>
      <c r="BG5" s="6"/>
      <c r="BH5" s="6"/>
    </row>
    <row r="6" spans="1:60" s="1" customFormat="1" x14ac:dyDescent="0.25">
      <c r="A6" s="93"/>
      <c r="B6" s="95"/>
      <c r="C6" s="93"/>
      <c r="D6" s="93"/>
      <c r="E6" s="118" t="s">
        <v>68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20"/>
      <c r="BE6" s="116"/>
      <c r="BF6" s="5"/>
      <c r="BG6" s="6"/>
      <c r="BH6" s="6"/>
    </row>
    <row r="7" spans="1:60" s="1" customFormat="1" x14ac:dyDescent="0.25">
      <c r="A7" s="93"/>
      <c r="B7" s="95"/>
      <c r="C7" s="93"/>
      <c r="D7" s="93"/>
      <c r="E7" s="10">
        <v>36</v>
      </c>
      <c r="F7" s="10">
        <v>37</v>
      </c>
      <c r="G7" s="10">
        <v>38</v>
      </c>
      <c r="H7" s="10">
        <v>39</v>
      </c>
      <c r="I7" s="11">
        <v>40</v>
      </c>
      <c r="J7" s="11">
        <v>41</v>
      </c>
      <c r="K7" s="11">
        <v>42</v>
      </c>
      <c r="L7" s="10">
        <v>43</v>
      </c>
      <c r="M7" s="11">
        <v>44</v>
      </c>
      <c r="N7" s="11">
        <v>45</v>
      </c>
      <c r="O7" s="10">
        <v>46</v>
      </c>
      <c r="P7" s="10">
        <v>47</v>
      </c>
      <c r="Q7" s="11">
        <v>48</v>
      </c>
      <c r="R7" s="11">
        <v>49</v>
      </c>
      <c r="S7" s="10">
        <v>50</v>
      </c>
      <c r="T7" s="11">
        <v>51</v>
      </c>
      <c r="U7" s="10">
        <v>52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2">
        <v>9</v>
      </c>
      <c r="AE7" s="13">
        <f t="shared" ref="AE7:BD7" si="0">AD7+1</f>
        <v>10</v>
      </c>
      <c r="AF7" s="13">
        <f t="shared" si="0"/>
        <v>11</v>
      </c>
      <c r="AG7" s="10">
        <f t="shared" si="0"/>
        <v>12</v>
      </c>
      <c r="AH7" s="10">
        <f t="shared" si="0"/>
        <v>13</v>
      </c>
      <c r="AI7" s="11">
        <f t="shared" si="0"/>
        <v>14</v>
      </c>
      <c r="AJ7" s="10">
        <f t="shared" si="0"/>
        <v>15</v>
      </c>
      <c r="AK7" s="11">
        <f t="shared" si="0"/>
        <v>16</v>
      </c>
      <c r="AL7" s="11">
        <f t="shared" si="0"/>
        <v>17</v>
      </c>
      <c r="AM7" s="11">
        <f t="shared" si="0"/>
        <v>18</v>
      </c>
      <c r="AN7" s="10">
        <f t="shared" si="0"/>
        <v>19</v>
      </c>
      <c r="AO7" s="11">
        <f t="shared" si="0"/>
        <v>20</v>
      </c>
      <c r="AP7" s="11">
        <f t="shared" si="0"/>
        <v>21</v>
      </c>
      <c r="AQ7" s="10">
        <f t="shared" si="0"/>
        <v>22</v>
      </c>
      <c r="AR7" s="11">
        <f t="shared" si="0"/>
        <v>23</v>
      </c>
      <c r="AS7" s="11">
        <f t="shared" si="0"/>
        <v>24</v>
      </c>
      <c r="AT7" s="10">
        <f t="shared" si="0"/>
        <v>25</v>
      </c>
      <c r="AU7" s="10">
        <f t="shared" si="0"/>
        <v>26</v>
      </c>
      <c r="AV7" s="10">
        <f t="shared" si="0"/>
        <v>27</v>
      </c>
      <c r="AW7" s="10">
        <f t="shared" si="0"/>
        <v>28</v>
      </c>
      <c r="AX7" s="10">
        <f t="shared" si="0"/>
        <v>29</v>
      </c>
      <c r="AY7" s="10">
        <f t="shared" si="0"/>
        <v>30</v>
      </c>
      <c r="AZ7" s="10">
        <f t="shared" si="0"/>
        <v>31</v>
      </c>
      <c r="BA7" s="10">
        <f t="shared" si="0"/>
        <v>32</v>
      </c>
      <c r="BB7" s="10">
        <f t="shared" si="0"/>
        <v>33</v>
      </c>
      <c r="BC7" s="10">
        <f t="shared" si="0"/>
        <v>34</v>
      </c>
      <c r="BD7" s="10">
        <f t="shared" si="0"/>
        <v>35</v>
      </c>
      <c r="BE7" s="116"/>
      <c r="BF7" s="5"/>
      <c r="BG7" s="6"/>
      <c r="BH7" s="6"/>
    </row>
    <row r="8" spans="1:60" s="1" customFormat="1" x14ac:dyDescent="0.25">
      <c r="A8" s="93"/>
      <c r="B8" s="95"/>
      <c r="C8" s="93"/>
      <c r="D8" s="93"/>
      <c r="E8" s="118" t="s">
        <v>69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20"/>
      <c r="BE8" s="116"/>
      <c r="BF8" s="5"/>
      <c r="BG8" s="6"/>
      <c r="BH8" s="6"/>
    </row>
    <row r="9" spans="1:60" s="1" customFormat="1" x14ac:dyDescent="0.25">
      <c r="A9" s="93"/>
      <c r="B9" s="96"/>
      <c r="C9" s="93"/>
      <c r="D9" s="93"/>
      <c r="E9" s="10">
        <v>1</v>
      </c>
      <c r="F9" s="10">
        <v>2</v>
      </c>
      <c r="G9" s="10">
        <v>3</v>
      </c>
      <c r="H9" s="10">
        <v>4</v>
      </c>
      <c r="I9" s="11">
        <v>5</v>
      </c>
      <c r="J9" s="11">
        <v>6</v>
      </c>
      <c r="K9" s="11">
        <v>7</v>
      </c>
      <c r="L9" s="10">
        <v>8</v>
      </c>
      <c r="M9" s="11">
        <v>9</v>
      </c>
      <c r="N9" s="11">
        <v>10</v>
      </c>
      <c r="O9" s="10">
        <v>11</v>
      </c>
      <c r="P9" s="10">
        <v>12</v>
      </c>
      <c r="Q9" s="11">
        <v>13</v>
      </c>
      <c r="R9" s="11">
        <v>14</v>
      </c>
      <c r="S9" s="10">
        <v>15</v>
      </c>
      <c r="T9" s="11">
        <v>16</v>
      </c>
      <c r="U9" s="10">
        <v>17</v>
      </c>
      <c r="V9" s="10">
        <f>U9+1</f>
        <v>18</v>
      </c>
      <c r="W9" s="10">
        <f>V9+1</f>
        <v>19</v>
      </c>
      <c r="X9" s="10">
        <f>W9+1</f>
        <v>20</v>
      </c>
      <c r="Y9" s="10">
        <f>X9+1</f>
        <v>21</v>
      </c>
      <c r="Z9" s="10">
        <v>22</v>
      </c>
      <c r="AA9" s="10">
        <f t="shared" ref="AA9:BD9" si="1">Z9+1</f>
        <v>23</v>
      </c>
      <c r="AB9" s="10">
        <f t="shared" si="1"/>
        <v>24</v>
      </c>
      <c r="AC9" s="10">
        <f t="shared" si="1"/>
        <v>25</v>
      </c>
      <c r="AD9" s="12">
        <f t="shared" si="1"/>
        <v>26</v>
      </c>
      <c r="AE9" s="13">
        <f t="shared" si="1"/>
        <v>27</v>
      </c>
      <c r="AF9" s="13">
        <f t="shared" si="1"/>
        <v>28</v>
      </c>
      <c r="AG9" s="10">
        <f t="shared" si="1"/>
        <v>29</v>
      </c>
      <c r="AH9" s="10">
        <f t="shared" si="1"/>
        <v>30</v>
      </c>
      <c r="AI9" s="11">
        <f t="shared" si="1"/>
        <v>31</v>
      </c>
      <c r="AJ9" s="10">
        <f t="shared" si="1"/>
        <v>32</v>
      </c>
      <c r="AK9" s="11">
        <f t="shared" si="1"/>
        <v>33</v>
      </c>
      <c r="AL9" s="11">
        <f t="shared" si="1"/>
        <v>34</v>
      </c>
      <c r="AM9" s="11">
        <f t="shared" si="1"/>
        <v>35</v>
      </c>
      <c r="AN9" s="10">
        <f t="shared" si="1"/>
        <v>36</v>
      </c>
      <c r="AO9" s="11">
        <f t="shared" si="1"/>
        <v>37</v>
      </c>
      <c r="AP9" s="11">
        <f t="shared" si="1"/>
        <v>38</v>
      </c>
      <c r="AQ9" s="10">
        <f t="shared" si="1"/>
        <v>39</v>
      </c>
      <c r="AR9" s="11">
        <f t="shared" si="1"/>
        <v>40</v>
      </c>
      <c r="AS9" s="11">
        <f t="shared" si="1"/>
        <v>41</v>
      </c>
      <c r="AT9" s="10">
        <f t="shared" si="1"/>
        <v>42</v>
      </c>
      <c r="AU9" s="10">
        <f t="shared" si="1"/>
        <v>43</v>
      </c>
      <c r="AV9" s="10">
        <f t="shared" si="1"/>
        <v>44</v>
      </c>
      <c r="AW9" s="10">
        <f t="shared" si="1"/>
        <v>45</v>
      </c>
      <c r="AX9" s="10">
        <f t="shared" si="1"/>
        <v>46</v>
      </c>
      <c r="AY9" s="10">
        <f t="shared" si="1"/>
        <v>47</v>
      </c>
      <c r="AZ9" s="10">
        <f t="shared" si="1"/>
        <v>48</v>
      </c>
      <c r="BA9" s="10">
        <f t="shared" si="1"/>
        <v>49</v>
      </c>
      <c r="BB9" s="10">
        <f t="shared" si="1"/>
        <v>50</v>
      </c>
      <c r="BC9" s="10">
        <f t="shared" si="1"/>
        <v>51</v>
      </c>
      <c r="BD9" s="10">
        <f t="shared" si="1"/>
        <v>52</v>
      </c>
      <c r="BE9" s="117"/>
      <c r="BF9" s="5"/>
      <c r="BG9" s="6"/>
      <c r="BH9" s="6"/>
    </row>
    <row r="10" spans="1:60" ht="12.75" customHeight="1" x14ac:dyDescent="0.25">
      <c r="A10" s="105" t="s">
        <v>70</v>
      </c>
      <c r="B10" s="106" t="s">
        <v>71</v>
      </c>
      <c r="C10" s="108" t="s">
        <v>72</v>
      </c>
      <c r="D10" s="14" t="s">
        <v>73</v>
      </c>
      <c r="E10" s="15">
        <f>E12+E14+E16+E18+E20+E22+E24+E26+E28+E30+E32+E34+E36+E38+E40</f>
        <v>36</v>
      </c>
      <c r="F10" s="15">
        <f t="shared" ref="F10:AT11" si="2">F12+F14+F16+F18+F20+F22+F24+F26+F28+F30+F32+F34+F36+F38+F40</f>
        <v>36</v>
      </c>
      <c r="G10" s="15">
        <f t="shared" si="2"/>
        <v>36</v>
      </c>
      <c r="H10" s="15">
        <f t="shared" si="2"/>
        <v>36</v>
      </c>
      <c r="I10" s="15">
        <f t="shared" si="2"/>
        <v>36</v>
      </c>
      <c r="J10" s="15">
        <f t="shared" si="2"/>
        <v>36</v>
      </c>
      <c r="K10" s="15">
        <f t="shared" si="2"/>
        <v>36</v>
      </c>
      <c r="L10" s="15">
        <f t="shared" si="2"/>
        <v>36</v>
      </c>
      <c r="M10" s="15">
        <f t="shared" si="2"/>
        <v>36</v>
      </c>
      <c r="N10" s="15">
        <f t="shared" si="2"/>
        <v>36</v>
      </c>
      <c r="O10" s="15">
        <f t="shared" si="2"/>
        <v>36</v>
      </c>
      <c r="P10" s="15">
        <f t="shared" si="2"/>
        <v>36</v>
      </c>
      <c r="Q10" s="15">
        <f t="shared" si="2"/>
        <v>36</v>
      </c>
      <c r="R10" s="15">
        <f t="shared" si="2"/>
        <v>36</v>
      </c>
      <c r="S10" s="15">
        <f t="shared" si="2"/>
        <v>36</v>
      </c>
      <c r="T10" s="15">
        <f t="shared" si="2"/>
        <v>36</v>
      </c>
      <c r="U10" s="15"/>
      <c r="V10" s="15"/>
      <c r="W10" s="15"/>
      <c r="X10" s="15">
        <f t="shared" si="2"/>
        <v>36</v>
      </c>
      <c r="Y10" s="15">
        <f t="shared" si="2"/>
        <v>36</v>
      </c>
      <c r="Z10" s="15">
        <f t="shared" si="2"/>
        <v>36</v>
      </c>
      <c r="AA10" s="15">
        <f t="shared" si="2"/>
        <v>36</v>
      </c>
      <c r="AB10" s="15">
        <f t="shared" si="2"/>
        <v>36</v>
      </c>
      <c r="AC10" s="15">
        <f t="shared" si="2"/>
        <v>36</v>
      </c>
      <c r="AD10" s="15">
        <f t="shared" si="2"/>
        <v>36</v>
      </c>
      <c r="AE10" s="15">
        <f t="shared" si="2"/>
        <v>36</v>
      </c>
      <c r="AF10" s="15">
        <f t="shared" si="2"/>
        <v>36</v>
      </c>
      <c r="AG10" s="15">
        <f t="shared" si="2"/>
        <v>36</v>
      </c>
      <c r="AH10" s="15">
        <f t="shared" si="2"/>
        <v>36</v>
      </c>
      <c r="AI10" s="15">
        <f t="shared" si="2"/>
        <v>36</v>
      </c>
      <c r="AJ10" s="15">
        <f t="shared" si="2"/>
        <v>36</v>
      </c>
      <c r="AK10" s="15">
        <f t="shared" si="2"/>
        <v>36</v>
      </c>
      <c r="AL10" s="15">
        <f t="shared" si="2"/>
        <v>36</v>
      </c>
      <c r="AM10" s="15">
        <f t="shared" si="2"/>
        <v>36</v>
      </c>
      <c r="AN10" s="15">
        <f t="shared" si="2"/>
        <v>36</v>
      </c>
      <c r="AO10" s="15">
        <f t="shared" si="2"/>
        <v>36</v>
      </c>
      <c r="AP10" s="15">
        <f t="shared" si="2"/>
        <v>36</v>
      </c>
      <c r="AQ10" s="15">
        <f t="shared" si="2"/>
        <v>36</v>
      </c>
      <c r="AR10" s="15">
        <f t="shared" si="2"/>
        <v>36</v>
      </c>
      <c r="AS10" s="15">
        <f t="shared" si="2"/>
        <v>36</v>
      </c>
      <c r="AT10" s="15">
        <f t="shared" si="2"/>
        <v>36</v>
      </c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6">
        <f t="shared" ref="BE10:BE41" si="3">SUM(E10:BD10)</f>
        <v>1404</v>
      </c>
      <c r="BG10" s="17"/>
      <c r="BH10" s="17"/>
    </row>
    <row r="11" spans="1:60" ht="12.75" customHeight="1" x14ac:dyDescent="0.25">
      <c r="A11" s="105"/>
      <c r="B11" s="107"/>
      <c r="C11" s="109"/>
      <c r="D11" s="14" t="s">
        <v>74</v>
      </c>
      <c r="E11" s="16">
        <f>E13+E15+E17+E19+E21+E23+E25+E27+E29+E31+E33+E35+E37+E39+E41</f>
        <v>18</v>
      </c>
      <c r="F11" s="16">
        <f t="shared" si="2"/>
        <v>18</v>
      </c>
      <c r="G11" s="16">
        <f t="shared" si="2"/>
        <v>18</v>
      </c>
      <c r="H11" s="16">
        <f t="shared" si="2"/>
        <v>18</v>
      </c>
      <c r="I11" s="16">
        <f t="shared" si="2"/>
        <v>18</v>
      </c>
      <c r="J11" s="16">
        <f t="shared" si="2"/>
        <v>18</v>
      </c>
      <c r="K11" s="16">
        <f t="shared" si="2"/>
        <v>18</v>
      </c>
      <c r="L11" s="16">
        <f t="shared" si="2"/>
        <v>18</v>
      </c>
      <c r="M11" s="16">
        <f t="shared" si="2"/>
        <v>18</v>
      </c>
      <c r="N11" s="16">
        <f t="shared" si="2"/>
        <v>18</v>
      </c>
      <c r="O11" s="16">
        <f t="shared" si="2"/>
        <v>18</v>
      </c>
      <c r="P11" s="16">
        <f t="shared" si="2"/>
        <v>18</v>
      </c>
      <c r="Q11" s="16">
        <f t="shared" si="2"/>
        <v>18</v>
      </c>
      <c r="R11" s="16">
        <f t="shared" si="2"/>
        <v>18</v>
      </c>
      <c r="S11" s="16">
        <f t="shared" si="2"/>
        <v>18</v>
      </c>
      <c r="T11" s="16">
        <f t="shared" si="2"/>
        <v>18</v>
      </c>
      <c r="U11" s="16"/>
      <c r="V11" s="16"/>
      <c r="W11" s="16"/>
      <c r="X11" s="16">
        <f t="shared" si="2"/>
        <v>18</v>
      </c>
      <c r="Y11" s="16">
        <f t="shared" si="2"/>
        <v>18</v>
      </c>
      <c r="Z11" s="16">
        <f t="shared" si="2"/>
        <v>18</v>
      </c>
      <c r="AA11" s="16">
        <f t="shared" si="2"/>
        <v>18</v>
      </c>
      <c r="AB11" s="16">
        <f t="shared" si="2"/>
        <v>18</v>
      </c>
      <c r="AC11" s="16">
        <f t="shared" si="2"/>
        <v>18</v>
      </c>
      <c r="AD11" s="16">
        <f t="shared" si="2"/>
        <v>18</v>
      </c>
      <c r="AE11" s="16">
        <f t="shared" si="2"/>
        <v>18</v>
      </c>
      <c r="AF11" s="16">
        <f t="shared" si="2"/>
        <v>18</v>
      </c>
      <c r="AG11" s="16">
        <f t="shared" si="2"/>
        <v>18</v>
      </c>
      <c r="AH11" s="16">
        <f t="shared" si="2"/>
        <v>18</v>
      </c>
      <c r="AI11" s="16">
        <f t="shared" si="2"/>
        <v>18</v>
      </c>
      <c r="AJ11" s="16">
        <f t="shared" si="2"/>
        <v>18</v>
      </c>
      <c r="AK11" s="16">
        <f t="shared" si="2"/>
        <v>18</v>
      </c>
      <c r="AL11" s="16">
        <f t="shared" si="2"/>
        <v>18</v>
      </c>
      <c r="AM11" s="16">
        <f t="shared" si="2"/>
        <v>18</v>
      </c>
      <c r="AN11" s="16">
        <f t="shared" si="2"/>
        <v>18</v>
      </c>
      <c r="AO11" s="16">
        <f t="shared" si="2"/>
        <v>18</v>
      </c>
      <c r="AP11" s="16">
        <f t="shared" si="2"/>
        <v>18</v>
      </c>
      <c r="AQ11" s="16">
        <f t="shared" si="2"/>
        <v>18</v>
      </c>
      <c r="AR11" s="16">
        <f t="shared" si="2"/>
        <v>18</v>
      </c>
      <c r="AS11" s="16">
        <f t="shared" si="2"/>
        <v>18</v>
      </c>
      <c r="AT11" s="16">
        <f t="shared" si="2"/>
        <v>18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>
        <f t="shared" si="3"/>
        <v>702</v>
      </c>
      <c r="BF11" s="19"/>
      <c r="BG11" s="17"/>
      <c r="BH11" s="17"/>
    </row>
    <row r="12" spans="1:60" s="1" customFormat="1" ht="12.75" customHeight="1" x14ac:dyDescent="0.25">
      <c r="A12" s="105"/>
      <c r="B12" s="110" t="s">
        <v>75</v>
      </c>
      <c r="C12" s="112" t="s">
        <v>76</v>
      </c>
      <c r="D12" s="20" t="s">
        <v>73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0">
        <v>2</v>
      </c>
      <c r="U12" s="21"/>
      <c r="V12" s="21"/>
      <c r="W12" s="21"/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  <c r="AM12" s="10">
        <v>2</v>
      </c>
      <c r="AN12" s="10">
        <v>2</v>
      </c>
      <c r="AO12" s="10">
        <v>2</v>
      </c>
      <c r="AP12" s="10">
        <v>2</v>
      </c>
      <c r="AQ12" s="10">
        <v>2</v>
      </c>
      <c r="AR12" s="10">
        <v>2</v>
      </c>
      <c r="AS12" s="10">
        <v>2</v>
      </c>
      <c r="AT12" s="10">
        <v>2</v>
      </c>
      <c r="AU12" s="21"/>
      <c r="AV12" s="10"/>
      <c r="AW12" s="10"/>
      <c r="AX12" s="10"/>
      <c r="AY12" s="10"/>
      <c r="AZ12" s="10"/>
      <c r="BA12" s="10"/>
      <c r="BB12" s="10"/>
      <c r="BC12" s="10"/>
      <c r="BD12" s="10"/>
      <c r="BE12" s="22">
        <f t="shared" si="3"/>
        <v>78</v>
      </c>
      <c r="BF12" s="23"/>
      <c r="BG12" s="17"/>
      <c r="BH12" s="17"/>
    </row>
    <row r="13" spans="1:60" s="1" customFormat="1" ht="12.75" customHeight="1" x14ac:dyDescent="0.25">
      <c r="A13" s="105"/>
      <c r="B13" s="111"/>
      <c r="C13" s="112"/>
      <c r="D13" s="20" t="s">
        <v>74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1"/>
      <c r="V13" s="21"/>
      <c r="W13" s="21"/>
      <c r="X13" s="22">
        <v>1</v>
      </c>
      <c r="Y13" s="22">
        <v>1</v>
      </c>
      <c r="Z13" s="22">
        <v>1</v>
      </c>
      <c r="AA13" s="22">
        <v>1</v>
      </c>
      <c r="AB13" s="22">
        <v>1</v>
      </c>
      <c r="AC13" s="22">
        <v>1</v>
      </c>
      <c r="AD13" s="22">
        <v>1</v>
      </c>
      <c r="AE13" s="22">
        <v>1</v>
      </c>
      <c r="AF13" s="22">
        <v>1</v>
      </c>
      <c r="AG13" s="22">
        <v>1</v>
      </c>
      <c r="AH13" s="22">
        <v>1</v>
      </c>
      <c r="AI13" s="22">
        <v>1</v>
      </c>
      <c r="AJ13" s="22">
        <v>1</v>
      </c>
      <c r="AK13" s="22">
        <v>1</v>
      </c>
      <c r="AL13" s="22">
        <v>1</v>
      </c>
      <c r="AM13" s="22">
        <v>1</v>
      </c>
      <c r="AN13" s="22">
        <v>1</v>
      </c>
      <c r="AO13" s="22">
        <v>1</v>
      </c>
      <c r="AP13" s="22">
        <v>1</v>
      </c>
      <c r="AQ13" s="22">
        <v>1</v>
      </c>
      <c r="AR13" s="22">
        <v>1</v>
      </c>
      <c r="AS13" s="22">
        <v>1</v>
      </c>
      <c r="AT13" s="22">
        <v>1</v>
      </c>
      <c r="AU13" s="21"/>
      <c r="AV13" s="10"/>
      <c r="AW13" s="10"/>
      <c r="AX13" s="10"/>
      <c r="AY13" s="10"/>
      <c r="AZ13" s="10"/>
      <c r="BA13" s="10"/>
      <c r="BB13" s="10"/>
      <c r="BC13" s="10"/>
      <c r="BD13" s="10"/>
      <c r="BE13" s="24">
        <f t="shared" si="3"/>
        <v>39</v>
      </c>
      <c r="BF13" s="23"/>
      <c r="BG13" s="17"/>
      <c r="BH13" s="17"/>
    </row>
    <row r="14" spans="1:60" s="1" customFormat="1" ht="12.75" customHeight="1" x14ac:dyDescent="0.25">
      <c r="A14" s="105"/>
      <c r="B14" s="110" t="s">
        <v>77</v>
      </c>
      <c r="C14" s="112" t="s">
        <v>78</v>
      </c>
      <c r="D14" s="20" t="s">
        <v>73</v>
      </c>
      <c r="E14" s="21">
        <v>3</v>
      </c>
      <c r="F14" s="21">
        <v>3</v>
      </c>
      <c r="G14" s="21">
        <v>3</v>
      </c>
      <c r="H14" s="21">
        <v>3</v>
      </c>
      <c r="I14" s="21">
        <v>3</v>
      </c>
      <c r="J14" s="21">
        <v>3</v>
      </c>
      <c r="K14" s="21">
        <v>3</v>
      </c>
      <c r="L14" s="21">
        <v>3</v>
      </c>
      <c r="M14" s="21">
        <v>3</v>
      </c>
      <c r="N14" s="21">
        <v>3</v>
      </c>
      <c r="O14" s="21">
        <v>3</v>
      </c>
      <c r="P14" s="21">
        <v>3</v>
      </c>
      <c r="Q14" s="21">
        <v>3</v>
      </c>
      <c r="R14" s="21">
        <v>3</v>
      </c>
      <c r="S14" s="21">
        <v>3</v>
      </c>
      <c r="T14" s="21">
        <v>3</v>
      </c>
      <c r="U14" s="21"/>
      <c r="V14" s="21"/>
      <c r="W14" s="21"/>
      <c r="X14" s="21">
        <v>3</v>
      </c>
      <c r="Y14" s="21">
        <v>3</v>
      </c>
      <c r="Z14" s="21">
        <v>3</v>
      </c>
      <c r="AA14" s="21">
        <v>3</v>
      </c>
      <c r="AB14" s="21">
        <v>3</v>
      </c>
      <c r="AC14" s="21">
        <v>3</v>
      </c>
      <c r="AD14" s="21">
        <v>3</v>
      </c>
      <c r="AE14" s="21">
        <v>3</v>
      </c>
      <c r="AF14" s="21">
        <v>3</v>
      </c>
      <c r="AG14" s="21">
        <v>3</v>
      </c>
      <c r="AH14" s="21">
        <v>3</v>
      </c>
      <c r="AI14" s="21">
        <v>3</v>
      </c>
      <c r="AJ14" s="21">
        <v>3</v>
      </c>
      <c r="AK14" s="21">
        <v>3</v>
      </c>
      <c r="AL14" s="21">
        <v>3</v>
      </c>
      <c r="AM14" s="21">
        <v>3</v>
      </c>
      <c r="AN14" s="21">
        <v>3</v>
      </c>
      <c r="AO14" s="21">
        <v>3</v>
      </c>
      <c r="AP14" s="21">
        <v>3</v>
      </c>
      <c r="AQ14" s="21">
        <v>3</v>
      </c>
      <c r="AR14" s="21">
        <v>3</v>
      </c>
      <c r="AS14" s="21">
        <v>3</v>
      </c>
      <c r="AT14" s="21">
        <v>3</v>
      </c>
      <c r="AU14" s="21"/>
      <c r="AV14" s="10"/>
      <c r="AW14" s="10"/>
      <c r="AX14" s="10"/>
      <c r="AY14" s="10"/>
      <c r="AZ14" s="10"/>
      <c r="BA14" s="10"/>
      <c r="BB14" s="10"/>
      <c r="BC14" s="10"/>
      <c r="BD14" s="10"/>
      <c r="BE14" s="22">
        <f t="shared" si="3"/>
        <v>117</v>
      </c>
      <c r="BF14" s="23"/>
      <c r="BG14" s="17"/>
      <c r="BH14" s="17"/>
    </row>
    <row r="15" spans="1:60" s="1" customFormat="1" ht="12.75" customHeight="1" x14ac:dyDescent="0.25">
      <c r="A15" s="105"/>
      <c r="B15" s="111"/>
      <c r="C15" s="112"/>
      <c r="D15" s="20" t="s">
        <v>74</v>
      </c>
      <c r="E15" s="25">
        <v>1.5</v>
      </c>
      <c r="F15" s="25">
        <v>1.5</v>
      </c>
      <c r="G15" s="25">
        <v>1.5</v>
      </c>
      <c r="H15" s="25">
        <v>1.5</v>
      </c>
      <c r="I15" s="25">
        <v>1.5</v>
      </c>
      <c r="J15" s="25">
        <v>1.5</v>
      </c>
      <c r="K15" s="25">
        <v>1.5</v>
      </c>
      <c r="L15" s="25">
        <v>1.5</v>
      </c>
      <c r="M15" s="25">
        <v>1.5</v>
      </c>
      <c r="N15" s="25">
        <v>1.5</v>
      </c>
      <c r="O15" s="25">
        <v>1.5</v>
      </c>
      <c r="P15" s="25">
        <v>1.5</v>
      </c>
      <c r="Q15" s="25">
        <v>1.5</v>
      </c>
      <c r="R15" s="25">
        <v>1.5</v>
      </c>
      <c r="S15" s="25">
        <v>1.5</v>
      </c>
      <c r="T15" s="25">
        <v>1.5</v>
      </c>
      <c r="U15" s="21"/>
      <c r="V15" s="21"/>
      <c r="W15" s="21"/>
      <c r="X15" s="25">
        <v>1.5</v>
      </c>
      <c r="Y15" s="25">
        <v>1.5</v>
      </c>
      <c r="Z15" s="25">
        <v>1.5</v>
      </c>
      <c r="AA15" s="25">
        <v>1.5</v>
      </c>
      <c r="AB15" s="25">
        <v>1.5</v>
      </c>
      <c r="AC15" s="25">
        <v>1.5</v>
      </c>
      <c r="AD15" s="25">
        <v>1.5</v>
      </c>
      <c r="AE15" s="25">
        <v>1.5</v>
      </c>
      <c r="AF15" s="25">
        <v>1.5</v>
      </c>
      <c r="AG15" s="25">
        <v>1.5</v>
      </c>
      <c r="AH15" s="25">
        <v>1.5</v>
      </c>
      <c r="AI15" s="25">
        <v>1.5</v>
      </c>
      <c r="AJ15" s="25">
        <v>1.5</v>
      </c>
      <c r="AK15" s="25">
        <v>1.5</v>
      </c>
      <c r="AL15" s="25">
        <v>1.5</v>
      </c>
      <c r="AM15" s="25">
        <v>1.5</v>
      </c>
      <c r="AN15" s="25">
        <v>1.5</v>
      </c>
      <c r="AO15" s="25">
        <v>1.5</v>
      </c>
      <c r="AP15" s="25">
        <v>1.5</v>
      </c>
      <c r="AQ15" s="25">
        <v>1.5</v>
      </c>
      <c r="AR15" s="25">
        <v>1.5</v>
      </c>
      <c r="AS15" s="25">
        <v>1.5</v>
      </c>
      <c r="AT15" s="25">
        <v>2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24">
        <f>SUM(E15:BD15)</f>
        <v>59</v>
      </c>
      <c r="BF15" s="23"/>
      <c r="BG15" s="17"/>
      <c r="BH15" s="17"/>
    </row>
    <row r="16" spans="1:60" s="1" customFormat="1" ht="12.75" customHeight="1" x14ac:dyDescent="0.25">
      <c r="A16" s="105"/>
      <c r="B16" s="110" t="s">
        <v>79</v>
      </c>
      <c r="C16" s="112" t="s">
        <v>80</v>
      </c>
      <c r="D16" s="20" t="s">
        <v>73</v>
      </c>
      <c r="E16" s="21">
        <v>3</v>
      </c>
      <c r="F16" s="21">
        <v>3</v>
      </c>
      <c r="G16" s="21">
        <v>3</v>
      </c>
      <c r="H16" s="21">
        <v>3</v>
      </c>
      <c r="I16" s="21">
        <v>3</v>
      </c>
      <c r="J16" s="21">
        <v>3</v>
      </c>
      <c r="K16" s="21">
        <v>3</v>
      </c>
      <c r="L16" s="21">
        <v>3</v>
      </c>
      <c r="M16" s="21">
        <v>3</v>
      </c>
      <c r="N16" s="21">
        <v>3</v>
      </c>
      <c r="O16" s="21">
        <v>3</v>
      </c>
      <c r="P16" s="21">
        <v>3</v>
      </c>
      <c r="Q16" s="21">
        <v>3</v>
      </c>
      <c r="R16" s="21">
        <v>3</v>
      </c>
      <c r="S16" s="21">
        <v>3</v>
      </c>
      <c r="T16" s="21">
        <v>3</v>
      </c>
      <c r="U16" s="21"/>
      <c r="V16" s="21"/>
      <c r="W16" s="21"/>
      <c r="X16" s="21">
        <v>3</v>
      </c>
      <c r="Y16" s="21">
        <v>3</v>
      </c>
      <c r="Z16" s="21">
        <v>3</v>
      </c>
      <c r="AA16" s="21">
        <v>3</v>
      </c>
      <c r="AB16" s="21">
        <v>3</v>
      </c>
      <c r="AC16" s="21">
        <v>3</v>
      </c>
      <c r="AD16" s="21">
        <v>3</v>
      </c>
      <c r="AE16" s="21">
        <v>3</v>
      </c>
      <c r="AF16" s="21">
        <v>3</v>
      </c>
      <c r="AG16" s="21">
        <v>3</v>
      </c>
      <c r="AH16" s="21">
        <v>3</v>
      </c>
      <c r="AI16" s="21">
        <v>3</v>
      </c>
      <c r="AJ16" s="21">
        <v>3</v>
      </c>
      <c r="AK16" s="21">
        <v>3</v>
      </c>
      <c r="AL16" s="21">
        <v>3</v>
      </c>
      <c r="AM16" s="21">
        <v>3</v>
      </c>
      <c r="AN16" s="21">
        <v>3</v>
      </c>
      <c r="AO16" s="21">
        <v>3</v>
      </c>
      <c r="AP16" s="21">
        <v>3</v>
      </c>
      <c r="AQ16" s="21">
        <v>3</v>
      </c>
      <c r="AR16" s="21">
        <v>3</v>
      </c>
      <c r="AS16" s="21">
        <v>3</v>
      </c>
      <c r="AT16" s="21">
        <v>3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22">
        <f t="shared" si="3"/>
        <v>117</v>
      </c>
      <c r="BF16" s="23"/>
      <c r="BG16" s="17"/>
      <c r="BH16" s="17"/>
    </row>
    <row r="17" spans="1:60" s="1" customFormat="1" x14ac:dyDescent="0.25">
      <c r="A17" s="105"/>
      <c r="B17" s="111"/>
      <c r="C17" s="112"/>
      <c r="D17" s="20" t="s">
        <v>74</v>
      </c>
      <c r="E17" s="25">
        <v>1.5</v>
      </c>
      <c r="F17" s="25">
        <v>1.5</v>
      </c>
      <c r="G17" s="25">
        <v>1.5</v>
      </c>
      <c r="H17" s="25">
        <v>1.5</v>
      </c>
      <c r="I17" s="25">
        <v>1.5</v>
      </c>
      <c r="J17" s="25">
        <v>1.5</v>
      </c>
      <c r="K17" s="25">
        <v>1.5</v>
      </c>
      <c r="L17" s="25">
        <v>1.5</v>
      </c>
      <c r="M17" s="25">
        <v>1.5</v>
      </c>
      <c r="N17" s="25">
        <v>1.5</v>
      </c>
      <c r="O17" s="25">
        <v>1.5</v>
      </c>
      <c r="P17" s="25">
        <v>1.5</v>
      </c>
      <c r="Q17" s="25">
        <v>1.5</v>
      </c>
      <c r="R17" s="25">
        <v>1.5</v>
      </c>
      <c r="S17" s="25">
        <v>1.5</v>
      </c>
      <c r="T17" s="25">
        <v>1.5</v>
      </c>
      <c r="U17" s="21"/>
      <c r="V17" s="21"/>
      <c r="W17" s="21"/>
      <c r="X17" s="25">
        <v>1.5</v>
      </c>
      <c r="Y17" s="25">
        <v>1.5</v>
      </c>
      <c r="Z17" s="25">
        <v>1.5</v>
      </c>
      <c r="AA17" s="25">
        <v>1.5</v>
      </c>
      <c r="AB17" s="25">
        <v>1.5</v>
      </c>
      <c r="AC17" s="25">
        <v>1.5</v>
      </c>
      <c r="AD17" s="25">
        <v>1.5</v>
      </c>
      <c r="AE17" s="25">
        <v>1.5</v>
      </c>
      <c r="AF17" s="25">
        <v>1.5</v>
      </c>
      <c r="AG17" s="25">
        <v>1.5</v>
      </c>
      <c r="AH17" s="25">
        <v>1.5</v>
      </c>
      <c r="AI17" s="25">
        <v>1.5</v>
      </c>
      <c r="AJ17" s="25">
        <v>1.5</v>
      </c>
      <c r="AK17" s="25">
        <v>1.5</v>
      </c>
      <c r="AL17" s="25">
        <v>1.5</v>
      </c>
      <c r="AM17" s="25">
        <v>1.5</v>
      </c>
      <c r="AN17" s="25">
        <v>1.5</v>
      </c>
      <c r="AO17" s="25">
        <v>1.5</v>
      </c>
      <c r="AP17" s="25">
        <v>1.5</v>
      </c>
      <c r="AQ17" s="25">
        <v>1.5</v>
      </c>
      <c r="AR17" s="25">
        <v>1.5</v>
      </c>
      <c r="AS17" s="25">
        <v>1.5</v>
      </c>
      <c r="AT17" s="25">
        <v>1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24">
        <f t="shared" si="3"/>
        <v>58</v>
      </c>
      <c r="BF17" s="23"/>
      <c r="BG17" s="17"/>
      <c r="BH17" s="17"/>
    </row>
    <row r="18" spans="1:60" s="1" customFormat="1" x14ac:dyDescent="0.25">
      <c r="A18" s="105"/>
      <c r="B18" s="110" t="s">
        <v>81</v>
      </c>
      <c r="C18" s="113" t="s">
        <v>82</v>
      </c>
      <c r="D18" s="20" t="s">
        <v>73</v>
      </c>
      <c r="E18" s="21">
        <v>4</v>
      </c>
      <c r="F18" s="21">
        <v>4</v>
      </c>
      <c r="G18" s="21">
        <v>4</v>
      </c>
      <c r="H18" s="21">
        <v>4</v>
      </c>
      <c r="I18" s="21">
        <v>4</v>
      </c>
      <c r="J18" s="21">
        <v>4</v>
      </c>
      <c r="K18" s="21">
        <v>4</v>
      </c>
      <c r="L18" s="21">
        <v>4</v>
      </c>
      <c r="M18" s="21">
        <v>4</v>
      </c>
      <c r="N18" s="21">
        <v>4</v>
      </c>
      <c r="O18" s="21">
        <v>4</v>
      </c>
      <c r="P18" s="21">
        <v>4</v>
      </c>
      <c r="Q18" s="21">
        <v>4</v>
      </c>
      <c r="R18" s="21">
        <v>4</v>
      </c>
      <c r="S18" s="21">
        <v>4</v>
      </c>
      <c r="T18" s="21">
        <v>4</v>
      </c>
      <c r="U18" s="21"/>
      <c r="V18" s="21"/>
      <c r="W18" s="21"/>
      <c r="X18" s="21">
        <v>4</v>
      </c>
      <c r="Y18" s="21">
        <v>4</v>
      </c>
      <c r="Z18" s="21">
        <v>4</v>
      </c>
      <c r="AA18" s="21">
        <v>4</v>
      </c>
      <c r="AB18" s="21">
        <v>4</v>
      </c>
      <c r="AC18" s="21">
        <v>4</v>
      </c>
      <c r="AD18" s="21">
        <v>4</v>
      </c>
      <c r="AE18" s="21">
        <v>4</v>
      </c>
      <c r="AF18" s="21">
        <v>4</v>
      </c>
      <c r="AG18" s="21">
        <v>4</v>
      </c>
      <c r="AH18" s="21">
        <v>4</v>
      </c>
      <c r="AI18" s="21">
        <v>4</v>
      </c>
      <c r="AJ18" s="21">
        <v>4</v>
      </c>
      <c r="AK18" s="21">
        <v>4</v>
      </c>
      <c r="AL18" s="21">
        <v>4</v>
      </c>
      <c r="AM18" s="21">
        <v>4</v>
      </c>
      <c r="AN18" s="21">
        <v>4</v>
      </c>
      <c r="AO18" s="21">
        <v>4</v>
      </c>
      <c r="AP18" s="21">
        <v>4</v>
      </c>
      <c r="AQ18" s="21">
        <v>4</v>
      </c>
      <c r="AR18" s="21">
        <v>4</v>
      </c>
      <c r="AS18" s="21">
        <v>4</v>
      </c>
      <c r="AT18" s="21">
        <v>4</v>
      </c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22">
        <f t="shared" si="3"/>
        <v>156</v>
      </c>
      <c r="BF18" s="23"/>
      <c r="BG18" s="17"/>
      <c r="BH18" s="17"/>
    </row>
    <row r="19" spans="1:60" s="1" customFormat="1" x14ac:dyDescent="0.25">
      <c r="A19" s="105"/>
      <c r="B19" s="111"/>
      <c r="C19" s="114"/>
      <c r="D19" s="20" t="s">
        <v>74</v>
      </c>
      <c r="E19" s="26">
        <v>2</v>
      </c>
      <c r="F19" s="26">
        <v>2</v>
      </c>
      <c r="G19" s="26">
        <v>2</v>
      </c>
      <c r="H19" s="26">
        <v>2</v>
      </c>
      <c r="I19" s="26">
        <v>2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26">
        <v>2</v>
      </c>
      <c r="P19" s="26">
        <v>2</v>
      </c>
      <c r="Q19" s="26">
        <v>2</v>
      </c>
      <c r="R19" s="26">
        <v>2</v>
      </c>
      <c r="S19" s="26">
        <v>2</v>
      </c>
      <c r="T19" s="26">
        <v>2</v>
      </c>
      <c r="U19" s="21"/>
      <c r="V19" s="21"/>
      <c r="W19" s="21"/>
      <c r="X19" s="26">
        <v>2</v>
      </c>
      <c r="Y19" s="26">
        <v>2</v>
      </c>
      <c r="Z19" s="26">
        <v>2</v>
      </c>
      <c r="AA19" s="26">
        <v>2</v>
      </c>
      <c r="AB19" s="26">
        <v>2</v>
      </c>
      <c r="AC19" s="26">
        <v>2</v>
      </c>
      <c r="AD19" s="26">
        <v>2</v>
      </c>
      <c r="AE19" s="26">
        <v>2</v>
      </c>
      <c r="AF19" s="26">
        <v>2</v>
      </c>
      <c r="AG19" s="26">
        <v>2</v>
      </c>
      <c r="AH19" s="26">
        <v>2</v>
      </c>
      <c r="AI19" s="26">
        <v>2</v>
      </c>
      <c r="AJ19" s="26">
        <v>2</v>
      </c>
      <c r="AK19" s="26">
        <v>2</v>
      </c>
      <c r="AL19" s="26">
        <v>2</v>
      </c>
      <c r="AM19" s="26">
        <v>2</v>
      </c>
      <c r="AN19" s="26">
        <v>2</v>
      </c>
      <c r="AO19" s="26">
        <v>2</v>
      </c>
      <c r="AP19" s="26">
        <v>2</v>
      </c>
      <c r="AQ19" s="26">
        <v>2</v>
      </c>
      <c r="AR19" s="26">
        <v>2</v>
      </c>
      <c r="AS19" s="26">
        <v>2</v>
      </c>
      <c r="AT19" s="26">
        <v>2</v>
      </c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24">
        <f t="shared" si="3"/>
        <v>78</v>
      </c>
      <c r="BF19" s="23"/>
      <c r="BG19" s="17"/>
      <c r="BH19" s="17"/>
    </row>
    <row r="20" spans="1:60" s="1" customFormat="1" x14ac:dyDescent="0.25">
      <c r="A20" s="105"/>
      <c r="B20" s="110" t="s">
        <v>83</v>
      </c>
      <c r="C20" s="113" t="s">
        <v>84</v>
      </c>
      <c r="D20" s="20" t="s">
        <v>73</v>
      </c>
      <c r="E20" s="21">
        <v>3</v>
      </c>
      <c r="F20" s="21">
        <v>3</v>
      </c>
      <c r="G20" s="21">
        <v>3</v>
      </c>
      <c r="H20" s="21">
        <v>3</v>
      </c>
      <c r="I20" s="21">
        <v>3</v>
      </c>
      <c r="J20" s="21">
        <v>3</v>
      </c>
      <c r="K20" s="21">
        <v>3</v>
      </c>
      <c r="L20" s="21">
        <v>3</v>
      </c>
      <c r="M20" s="21">
        <v>3</v>
      </c>
      <c r="N20" s="21">
        <v>3</v>
      </c>
      <c r="O20" s="21">
        <v>3</v>
      </c>
      <c r="P20" s="21">
        <v>3</v>
      </c>
      <c r="Q20" s="21">
        <v>3</v>
      </c>
      <c r="R20" s="21">
        <v>3</v>
      </c>
      <c r="S20" s="21">
        <v>3</v>
      </c>
      <c r="T20" s="21">
        <v>3</v>
      </c>
      <c r="U20" s="10"/>
      <c r="V20" s="21"/>
      <c r="W20" s="21"/>
      <c r="X20" s="21">
        <v>3</v>
      </c>
      <c r="Y20" s="21">
        <v>3</v>
      </c>
      <c r="Z20" s="21">
        <v>3</v>
      </c>
      <c r="AA20" s="21">
        <v>3</v>
      </c>
      <c r="AB20" s="21">
        <v>3</v>
      </c>
      <c r="AC20" s="21">
        <v>3</v>
      </c>
      <c r="AD20" s="21">
        <v>3</v>
      </c>
      <c r="AE20" s="21">
        <v>3</v>
      </c>
      <c r="AF20" s="21">
        <v>3</v>
      </c>
      <c r="AG20" s="21">
        <v>3</v>
      </c>
      <c r="AH20" s="21">
        <v>3</v>
      </c>
      <c r="AI20" s="21">
        <v>3</v>
      </c>
      <c r="AJ20" s="21">
        <v>3</v>
      </c>
      <c r="AK20" s="21">
        <v>3</v>
      </c>
      <c r="AL20" s="21">
        <v>3</v>
      </c>
      <c r="AM20" s="21">
        <v>3</v>
      </c>
      <c r="AN20" s="21">
        <v>3</v>
      </c>
      <c r="AO20" s="21">
        <v>3</v>
      </c>
      <c r="AP20" s="21">
        <v>3</v>
      </c>
      <c r="AQ20" s="21">
        <v>3</v>
      </c>
      <c r="AR20" s="21">
        <v>4</v>
      </c>
      <c r="AS20" s="21">
        <v>3</v>
      </c>
      <c r="AT20" s="21">
        <v>5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22">
        <f t="shared" si="3"/>
        <v>120</v>
      </c>
      <c r="BF20" s="23"/>
      <c r="BG20" s="17"/>
      <c r="BH20" s="17"/>
    </row>
    <row r="21" spans="1:60" s="1" customFormat="1" x14ac:dyDescent="0.25">
      <c r="A21" s="105"/>
      <c r="B21" s="111"/>
      <c r="C21" s="114"/>
      <c r="D21" s="20" t="s">
        <v>74</v>
      </c>
      <c r="E21" s="25">
        <v>1.5</v>
      </c>
      <c r="F21" s="25">
        <v>1.5</v>
      </c>
      <c r="G21" s="25">
        <v>1.5</v>
      </c>
      <c r="H21" s="25">
        <v>1.5</v>
      </c>
      <c r="I21" s="25">
        <v>1.5</v>
      </c>
      <c r="J21" s="25">
        <v>1.5</v>
      </c>
      <c r="K21" s="25">
        <v>1.5</v>
      </c>
      <c r="L21" s="25">
        <v>1.5</v>
      </c>
      <c r="M21" s="25">
        <v>1.5</v>
      </c>
      <c r="N21" s="25">
        <v>1.5</v>
      </c>
      <c r="O21" s="25">
        <v>1.5</v>
      </c>
      <c r="P21" s="25">
        <v>1.5</v>
      </c>
      <c r="Q21" s="25">
        <v>1.5</v>
      </c>
      <c r="R21" s="25">
        <v>1.5</v>
      </c>
      <c r="S21" s="25">
        <v>1.5</v>
      </c>
      <c r="T21" s="25">
        <v>1.5</v>
      </c>
      <c r="U21" s="21"/>
      <c r="V21" s="21"/>
      <c r="W21" s="21"/>
      <c r="X21" s="25">
        <v>1.5</v>
      </c>
      <c r="Y21" s="25">
        <v>1.5</v>
      </c>
      <c r="Z21" s="25">
        <v>1.5</v>
      </c>
      <c r="AA21" s="25">
        <v>1.5</v>
      </c>
      <c r="AB21" s="25">
        <v>1.5</v>
      </c>
      <c r="AC21" s="25">
        <v>1.5</v>
      </c>
      <c r="AD21" s="25">
        <v>1.5</v>
      </c>
      <c r="AE21" s="25">
        <v>1.5</v>
      </c>
      <c r="AF21" s="25">
        <v>1.5</v>
      </c>
      <c r="AG21" s="25">
        <v>1.5</v>
      </c>
      <c r="AH21" s="25">
        <v>1.5</v>
      </c>
      <c r="AI21" s="25">
        <v>1.5</v>
      </c>
      <c r="AJ21" s="25">
        <v>1.5</v>
      </c>
      <c r="AK21" s="25">
        <v>1.5</v>
      </c>
      <c r="AL21" s="25">
        <v>1.5</v>
      </c>
      <c r="AM21" s="25">
        <v>1.5</v>
      </c>
      <c r="AN21" s="25">
        <v>1.5</v>
      </c>
      <c r="AO21" s="25">
        <v>1.5</v>
      </c>
      <c r="AP21" s="25">
        <v>1.5</v>
      </c>
      <c r="AQ21" s="25">
        <v>1.5</v>
      </c>
      <c r="AR21" s="26">
        <v>2</v>
      </c>
      <c r="AS21" s="25">
        <v>1.5</v>
      </c>
      <c r="AT21" s="25">
        <v>2.5</v>
      </c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24">
        <f t="shared" si="3"/>
        <v>60</v>
      </c>
      <c r="BF21" s="23"/>
      <c r="BG21" s="17"/>
      <c r="BH21" s="17"/>
    </row>
    <row r="22" spans="1:60" s="1" customFormat="1" x14ac:dyDescent="0.25">
      <c r="A22" s="105"/>
      <c r="B22" s="110" t="s">
        <v>85</v>
      </c>
      <c r="C22" s="113" t="s">
        <v>86</v>
      </c>
      <c r="D22" s="20" t="s">
        <v>73</v>
      </c>
      <c r="E22" s="21">
        <v>3</v>
      </c>
      <c r="F22" s="21">
        <v>3</v>
      </c>
      <c r="G22" s="21">
        <v>3</v>
      </c>
      <c r="H22" s="21">
        <v>3</v>
      </c>
      <c r="I22" s="21">
        <v>3</v>
      </c>
      <c r="J22" s="21">
        <v>3</v>
      </c>
      <c r="K22" s="21">
        <v>3</v>
      </c>
      <c r="L22" s="21">
        <v>3</v>
      </c>
      <c r="M22" s="21">
        <v>3</v>
      </c>
      <c r="N22" s="21">
        <v>3</v>
      </c>
      <c r="O22" s="21">
        <v>3</v>
      </c>
      <c r="P22" s="21">
        <v>3</v>
      </c>
      <c r="Q22" s="21">
        <v>3</v>
      </c>
      <c r="R22" s="21">
        <v>3</v>
      </c>
      <c r="S22" s="21">
        <v>3</v>
      </c>
      <c r="T22" s="21">
        <v>3</v>
      </c>
      <c r="U22" s="21"/>
      <c r="V22" s="21"/>
      <c r="W22" s="21"/>
      <c r="X22" s="21">
        <v>3</v>
      </c>
      <c r="Y22" s="21">
        <v>3</v>
      </c>
      <c r="Z22" s="21">
        <v>3</v>
      </c>
      <c r="AA22" s="21">
        <v>3</v>
      </c>
      <c r="AB22" s="21">
        <v>3</v>
      </c>
      <c r="AC22" s="21">
        <v>3</v>
      </c>
      <c r="AD22" s="21">
        <v>3</v>
      </c>
      <c r="AE22" s="21">
        <v>3</v>
      </c>
      <c r="AF22" s="21">
        <v>3</v>
      </c>
      <c r="AG22" s="21">
        <v>3</v>
      </c>
      <c r="AH22" s="21">
        <v>3</v>
      </c>
      <c r="AI22" s="21">
        <v>3</v>
      </c>
      <c r="AJ22" s="21">
        <v>3</v>
      </c>
      <c r="AK22" s="21">
        <v>3</v>
      </c>
      <c r="AL22" s="21">
        <v>3</v>
      </c>
      <c r="AM22" s="21">
        <v>3</v>
      </c>
      <c r="AN22" s="21">
        <v>3</v>
      </c>
      <c r="AO22" s="21">
        <v>3</v>
      </c>
      <c r="AP22" s="21">
        <v>3</v>
      </c>
      <c r="AQ22" s="21">
        <v>3</v>
      </c>
      <c r="AR22" s="21">
        <v>3</v>
      </c>
      <c r="AS22" s="21">
        <v>3</v>
      </c>
      <c r="AT22" s="21">
        <v>3</v>
      </c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22">
        <f t="shared" si="3"/>
        <v>117</v>
      </c>
      <c r="BF22" s="23"/>
      <c r="BG22" s="17"/>
      <c r="BH22" s="17"/>
    </row>
    <row r="23" spans="1:60" s="1" customFormat="1" x14ac:dyDescent="0.25">
      <c r="A23" s="105"/>
      <c r="B23" s="111"/>
      <c r="C23" s="114"/>
      <c r="D23" s="20" t="s">
        <v>74</v>
      </c>
      <c r="E23" s="25">
        <v>1.5</v>
      </c>
      <c r="F23" s="25">
        <v>1.5</v>
      </c>
      <c r="G23" s="25">
        <v>1.5</v>
      </c>
      <c r="H23" s="25">
        <v>1.5</v>
      </c>
      <c r="I23" s="25">
        <v>1.5</v>
      </c>
      <c r="J23" s="25">
        <v>1.5</v>
      </c>
      <c r="K23" s="25">
        <v>1.5</v>
      </c>
      <c r="L23" s="25">
        <v>1.5</v>
      </c>
      <c r="M23" s="25">
        <v>1.5</v>
      </c>
      <c r="N23" s="25">
        <v>1.5</v>
      </c>
      <c r="O23" s="25">
        <v>1.5</v>
      </c>
      <c r="P23" s="25">
        <v>1.5</v>
      </c>
      <c r="Q23" s="25">
        <v>1.5</v>
      </c>
      <c r="R23" s="25">
        <v>1.5</v>
      </c>
      <c r="S23" s="25">
        <v>1.5</v>
      </c>
      <c r="T23" s="25">
        <v>1.5</v>
      </c>
      <c r="U23" s="21"/>
      <c r="V23" s="21"/>
      <c r="W23" s="21"/>
      <c r="X23" s="25">
        <v>1.5</v>
      </c>
      <c r="Y23" s="25">
        <v>1.5</v>
      </c>
      <c r="Z23" s="25">
        <v>1.5</v>
      </c>
      <c r="AA23" s="25">
        <v>1.5</v>
      </c>
      <c r="AB23" s="25">
        <v>1.5</v>
      </c>
      <c r="AC23" s="25">
        <v>1.5</v>
      </c>
      <c r="AD23" s="25">
        <v>1.5</v>
      </c>
      <c r="AE23" s="25">
        <v>1.5</v>
      </c>
      <c r="AF23" s="25">
        <v>1.5</v>
      </c>
      <c r="AG23" s="25">
        <v>1.5</v>
      </c>
      <c r="AH23" s="25">
        <v>1.5</v>
      </c>
      <c r="AI23" s="25">
        <v>1.5</v>
      </c>
      <c r="AJ23" s="25">
        <v>1.5</v>
      </c>
      <c r="AK23" s="25">
        <v>1.5</v>
      </c>
      <c r="AL23" s="25">
        <v>1.5</v>
      </c>
      <c r="AM23" s="25">
        <v>1.5</v>
      </c>
      <c r="AN23" s="25">
        <v>1.5</v>
      </c>
      <c r="AO23" s="25">
        <v>1.5</v>
      </c>
      <c r="AP23" s="25">
        <v>1.5</v>
      </c>
      <c r="AQ23" s="25">
        <v>1.5</v>
      </c>
      <c r="AR23" s="25">
        <v>1.5</v>
      </c>
      <c r="AS23" s="25">
        <v>1.5</v>
      </c>
      <c r="AT23" s="25">
        <v>1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24">
        <f t="shared" si="3"/>
        <v>58</v>
      </c>
      <c r="BF23" s="23"/>
      <c r="BG23" s="17"/>
      <c r="BH23" s="17"/>
    </row>
    <row r="24" spans="1:60" s="1" customFormat="1" x14ac:dyDescent="0.25">
      <c r="A24" s="105"/>
      <c r="B24" s="123" t="s">
        <v>87</v>
      </c>
      <c r="C24" s="113" t="s">
        <v>88</v>
      </c>
      <c r="D24" s="20" t="s">
        <v>73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3</v>
      </c>
      <c r="Y24" s="21">
        <v>3</v>
      </c>
      <c r="Z24" s="21">
        <v>3</v>
      </c>
      <c r="AA24" s="21">
        <v>3</v>
      </c>
      <c r="AB24" s="21">
        <v>3</v>
      </c>
      <c r="AC24" s="21">
        <v>3</v>
      </c>
      <c r="AD24" s="21">
        <v>3</v>
      </c>
      <c r="AE24" s="21">
        <v>3</v>
      </c>
      <c r="AF24" s="21">
        <v>3</v>
      </c>
      <c r="AG24" s="21">
        <v>3</v>
      </c>
      <c r="AH24" s="21">
        <v>3</v>
      </c>
      <c r="AI24" s="21">
        <v>3</v>
      </c>
      <c r="AJ24" s="21">
        <v>3</v>
      </c>
      <c r="AK24" s="21">
        <v>3</v>
      </c>
      <c r="AL24" s="21">
        <v>3</v>
      </c>
      <c r="AM24" s="21">
        <v>3</v>
      </c>
      <c r="AN24" s="21">
        <v>3</v>
      </c>
      <c r="AO24" s="21">
        <v>3</v>
      </c>
      <c r="AP24" s="21">
        <v>3</v>
      </c>
      <c r="AQ24" s="21">
        <v>3</v>
      </c>
      <c r="AR24" s="21">
        <v>3</v>
      </c>
      <c r="AS24" s="21">
        <v>3</v>
      </c>
      <c r="AT24" s="21">
        <v>4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22">
        <f t="shared" si="3"/>
        <v>70</v>
      </c>
      <c r="BF24" s="23"/>
      <c r="BG24" s="17"/>
      <c r="BH24" s="17"/>
    </row>
    <row r="25" spans="1:60" s="1" customFormat="1" x14ac:dyDescent="0.25">
      <c r="A25" s="105"/>
      <c r="B25" s="123"/>
      <c r="C25" s="114"/>
      <c r="D25" s="20" t="s">
        <v>74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1"/>
      <c r="V25" s="21"/>
      <c r="W25" s="21"/>
      <c r="X25" s="25">
        <v>1.5</v>
      </c>
      <c r="Y25" s="25">
        <v>1.5</v>
      </c>
      <c r="Z25" s="25">
        <v>1.5</v>
      </c>
      <c r="AA25" s="25">
        <v>1.5</v>
      </c>
      <c r="AB25" s="25">
        <v>1.5</v>
      </c>
      <c r="AC25" s="25">
        <v>1.5</v>
      </c>
      <c r="AD25" s="25">
        <v>1.5</v>
      </c>
      <c r="AE25" s="25">
        <v>1.5</v>
      </c>
      <c r="AF25" s="25">
        <v>1.5</v>
      </c>
      <c r="AG25" s="25">
        <v>1.5</v>
      </c>
      <c r="AH25" s="25">
        <v>1.5</v>
      </c>
      <c r="AI25" s="25">
        <v>1.5</v>
      </c>
      <c r="AJ25" s="25">
        <v>1.5</v>
      </c>
      <c r="AK25" s="25">
        <v>1.5</v>
      </c>
      <c r="AL25" s="25">
        <v>1.5</v>
      </c>
      <c r="AM25" s="25">
        <v>1.5</v>
      </c>
      <c r="AN25" s="25">
        <v>1.5</v>
      </c>
      <c r="AO25" s="25">
        <v>1.5</v>
      </c>
      <c r="AP25" s="25">
        <v>1.5</v>
      </c>
      <c r="AQ25" s="25">
        <v>1.5</v>
      </c>
      <c r="AR25" s="25">
        <v>1.5</v>
      </c>
      <c r="AS25" s="25">
        <v>1.5</v>
      </c>
      <c r="AT25" s="25">
        <v>2</v>
      </c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24">
        <f t="shared" si="3"/>
        <v>35</v>
      </c>
      <c r="BF25" s="23"/>
      <c r="BG25" s="17"/>
      <c r="BH25" s="17"/>
    </row>
    <row r="26" spans="1:60" s="1" customFormat="1" x14ac:dyDescent="0.25">
      <c r="A26" s="105"/>
      <c r="B26" s="123" t="s">
        <v>89</v>
      </c>
      <c r="C26" s="113" t="s">
        <v>90</v>
      </c>
      <c r="D26" s="20" t="s">
        <v>73</v>
      </c>
      <c r="E26" s="21">
        <v>3</v>
      </c>
      <c r="F26" s="21">
        <v>3</v>
      </c>
      <c r="G26" s="21">
        <v>3</v>
      </c>
      <c r="H26" s="21">
        <v>3</v>
      </c>
      <c r="I26" s="21">
        <v>3</v>
      </c>
      <c r="J26" s="21">
        <v>3</v>
      </c>
      <c r="K26" s="21">
        <v>3</v>
      </c>
      <c r="L26" s="21">
        <v>3</v>
      </c>
      <c r="M26" s="21">
        <v>3</v>
      </c>
      <c r="N26" s="21">
        <v>3</v>
      </c>
      <c r="O26" s="21">
        <v>3</v>
      </c>
      <c r="P26" s="21">
        <v>3</v>
      </c>
      <c r="Q26" s="21">
        <v>3</v>
      </c>
      <c r="R26" s="21">
        <v>3</v>
      </c>
      <c r="S26" s="21">
        <v>3</v>
      </c>
      <c r="T26" s="21">
        <v>3</v>
      </c>
      <c r="U26" s="21"/>
      <c r="V26" s="21"/>
      <c r="W26" s="21"/>
      <c r="X26" s="21">
        <v>2</v>
      </c>
      <c r="Y26" s="21">
        <v>2</v>
      </c>
      <c r="Z26" s="21">
        <v>2</v>
      </c>
      <c r="AA26" s="21">
        <v>2</v>
      </c>
      <c r="AB26" s="21">
        <v>2</v>
      </c>
      <c r="AC26" s="21">
        <v>2</v>
      </c>
      <c r="AD26" s="21">
        <v>2</v>
      </c>
      <c r="AE26" s="21">
        <v>2</v>
      </c>
      <c r="AF26" s="21">
        <v>2</v>
      </c>
      <c r="AG26" s="21">
        <v>2</v>
      </c>
      <c r="AH26" s="21">
        <v>2</v>
      </c>
      <c r="AI26" s="21">
        <v>2</v>
      </c>
      <c r="AJ26" s="21">
        <v>2</v>
      </c>
      <c r="AK26" s="21">
        <v>2</v>
      </c>
      <c r="AL26" s="21">
        <v>2</v>
      </c>
      <c r="AM26" s="21">
        <v>2</v>
      </c>
      <c r="AN26" s="21">
        <v>2</v>
      </c>
      <c r="AO26" s="21">
        <v>2</v>
      </c>
      <c r="AP26" s="21">
        <v>2</v>
      </c>
      <c r="AQ26" s="21">
        <v>2</v>
      </c>
      <c r="AR26" s="21">
        <v>3</v>
      </c>
      <c r="AS26" s="21">
        <v>4</v>
      </c>
      <c r="AT26" s="21">
        <v>2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22">
        <f t="shared" si="3"/>
        <v>97</v>
      </c>
      <c r="BF26" s="23"/>
      <c r="BG26" s="17"/>
      <c r="BH26" s="17"/>
    </row>
    <row r="27" spans="1:60" s="1" customFormat="1" x14ac:dyDescent="0.25">
      <c r="A27" s="105"/>
      <c r="B27" s="123"/>
      <c r="C27" s="114"/>
      <c r="D27" s="20" t="s">
        <v>74</v>
      </c>
      <c r="E27" s="25">
        <v>1.5</v>
      </c>
      <c r="F27" s="25">
        <v>1.5</v>
      </c>
      <c r="G27" s="25">
        <v>1.5</v>
      </c>
      <c r="H27" s="25">
        <v>1.5</v>
      </c>
      <c r="I27" s="25">
        <v>1.5</v>
      </c>
      <c r="J27" s="25">
        <v>1.5</v>
      </c>
      <c r="K27" s="25">
        <v>1.5</v>
      </c>
      <c r="L27" s="25">
        <v>1.5</v>
      </c>
      <c r="M27" s="25">
        <v>1.5</v>
      </c>
      <c r="N27" s="25">
        <v>1.5</v>
      </c>
      <c r="O27" s="25">
        <v>1.5</v>
      </c>
      <c r="P27" s="25">
        <v>1.5</v>
      </c>
      <c r="Q27" s="25">
        <v>1.5</v>
      </c>
      <c r="R27" s="25">
        <v>1.5</v>
      </c>
      <c r="S27" s="25">
        <v>1.5</v>
      </c>
      <c r="T27" s="25">
        <v>1.5</v>
      </c>
      <c r="U27" s="21"/>
      <c r="V27" s="21"/>
      <c r="W27" s="21"/>
      <c r="X27" s="26">
        <v>1</v>
      </c>
      <c r="Y27" s="26">
        <v>1</v>
      </c>
      <c r="Z27" s="26">
        <v>1</v>
      </c>
      <c r="AA27" s="26">
        <v>1</v>
      </c>
      <c r="AB27" s="26">
        <v>1</v>
      </c>
      <c r="AC27" s="26">
        <v>1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26">
        <v>1</v>
      </c>
      <c r="AM27" s="26">
        <v>1</v>
      </c>
      <c r="AN27" s="26">
        <v>1</v>
      </c>
      <c r="AO27" s="26">
        <v>1</v>
      </c>
      <c r="AP27" s="26">
        <v>1</v>
      </c>
      <c r="AQ27" s="26">
        <v>1</v>
      </c>
      <c r="AR27" s="25">
        <v>1.5</v>
      </c>
      <c r="AS27" s="26">
        <v>2</v>
      </c>
      <c r="AT27" s="25">
        <v>1.5</v>
      </c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24">
        <f t="shared" si="3"/>
        <v>49</v>
      </c>
      <c r="BF27" s="23"/>
      <c r="BG27" s="17"/>
      <c r="BH27" s="17"/>
    </row>
    <row r="28" spans="1:60" s="1" customFormat="1" x14ac:dyDescent="0.25">
      <c r="A28" s="105"/>
      <c r="B28" s="123" t="s">
        <v>91</v>
      </c>
      <c r="C28" s="113" t="s">
        <v>92</v>
      </c>
      <c r="D28" s="20" t="s">
        <v>73</v>
      </c>
      <c r="E28" s="21">
        <v>4</v>
      </c>
      <c r="F28" s="21">
        <v>4</v>
      </c>
      <c r="G28" s="21">
        <v>4</v>
      </c>
      <c r="H28" s="21">
        <v>4</v>
      </c>
      <c r="I28" s="21">
        <v>4</v>
      </c>
      <c r="J28" s="21">
        <v>4</v>
      </c>
      <c r="K28" s="21">
        <v>4</v>
      </c>
      <c r="L28" s="21">
        <v>4</v>
      </c>
      <c r="M28" s="21">
        <v>4</v>
      </c>
      <c r="N28" s="21">
        <v>4</v>
      </c>
      <c r="O28" s="21">
        <v>4</v>
      </c>
      <c r="P28" s="21">
        <v>4</v>
      </c>
      <c r="Q28" s="21">
        <v>4</v>
      </c>
      <c r="R28" s="21">
        <v>4</v>
      </c>
      <c r="S28" s="21">
        <v>4</v>
      </c>
      <c r="T28" s="21">
        <v>4</v>
      </c>
      <c r="U28" s="21"/>
      <c r="V28" s="21"/>
      <c r="W28" s="21"/>
      <c r="X28" s="21">
        <v>2</v>
      </c>
      <c r="Y28" s="21">
        <v>2</v>
      </c>
      <c r="Z28" s="21">
        <v>2</v>
      </c>
      <c r="AA28" s="21">
        <v>2</v>
      </c>
      <c r="AB28" s="21">
        <v>2</v>
      </c>
      <c r="AC28" s="21">
        <v>2</v>
      </c>
      <c r="AD28" s="21">
        <v>2</v>
      </c>
      <c r="AE28" s="21">
        <v>2</v>
      </c>
      <c r="AF28" s="21">
        <v>2</v>
      </c>
      <c r="AG28" s="21">
        <v>2</v>
      </c>
      <c r="AH28" s="21">
        <v>2</v>
      </c>
      <c r="AI28" s="21">
        <v>2</v>
      </c>
      <c r="AJ28" s="21">
        <v>2</v>
      </c>
      <c r="AK28" s="21">
        <v>2</v>
      </c>
      <c r="AL28" s="21">
        <v>2</v>
      </c>
      <c r="AM28" s="21">
        <v>2</v>
      </c>
      <c r="AN28" s="21">
        <v>2</v>
      </c>
      <c r="AO28" s="21">
        <v>2</v>
      </c>
      <c r="AP28" s="21">
        <v>2</v>
      </c>
      <c r="AQ28" s="21">
        <v>2</v>
      </c>
      <c r="AR28" s="21">
        <v>2</v>
      </c>
      <c r="AS28" s="21"/>
      <c r="AT28" s="21">
        <v>2</v>
      </c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22">
        <f t="shared" si="3"/>
        <v>108</v>
      </c>
      <c r="BF28" s="23"/>
      <c r="BG28" s="17"/>
      <c r="BH28" s="17"/>
    </row>
    <row r="29" spans="1:60" s="1" customFormat="1" x14ac:dyDescent="0.25">
      <c r="A29" s="105"/>
      <c r="B29" s="123"/>
      <c r="C29" s="114"/>
      <c r="D29" s="20" t="s">
        <v>74</v>
      </c>
      <c r="E29" s="26">
        <v>2</v>
      </c>
      <c r="F29" s="26">
        <v>2</v>
      </c>
      <c r="G29" s="26">
        <v>2</v>
      </c>
      <c r="H29" s="26">
        <v>2</v>
      </c>
      <c r="I29" s="26">
        <v>2</v>
      </c>
      <c r="J29" s="26">
        <v>2</v>
      </c>
      <c r="K29" s="26">
        <v>2</v>
      </c>
      <c r="L29" s="26">
        <v>2</v>
      </c>
      <c r="M29" s="26">
        <v>2</v>
      </c>
      <c r="N29" s="26">
        <v>2</v>
      </c>
      <c r="O29" s="26">
        <v>2</v>
      </c>
      <c r="P29" s="26">
        <v>2</v>
      </c>
      <c r="Q29" s="26">
        <v>2</v>
      </c>
      <c r="R29" s="26">
        <v>2</v>
      </c>
      <c r="S29" s="26">
        <v>2</v>
      </c>
      <c r="T29" s="26">
        <v>2</v>
      </c>
      <c r="U29" s="21"/>
      <c r="V29" s="21"/>
      <c r="W29" s="21"/>
      <c r="X29" s="26">
        <v>1</v>
      </c>
      <c r="Y29" s="26">
        <v>1</v>
      </c>
      <c r="Z29" s="26">
        <v>1</v>
      </c>
      <c r="AA29" s="26">
        <v>1</v>
      </c>
      <c r="AB29" s="26">
        <v>1</v>
      </c>
      <c r="AC29" s="26">
        <v>1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26">
        <v>1</v>
      </c>
      <c r="AJ29" s="26">
        <v>1</v>
      </c>
      <c r="AK29" s="26">
        <v>1</v>
      </c>
      <c r="AL29" s="26">
        <v>1</v>
      </c>
      <c r="AM29" s="26">
        <v>1</v>
      </c>
      <c r="AN29" s="26">
        <v>1</v>
      </c>
      <c r="AO29" s="26">
        <v>1</v>
      </c>
      <c r="AP29" s="26">
        <v>1</v>
      </c>
      <c r="AQ29" s="26">
        <v>1</v>
      </c>
      <c r="AR29" s="26">
        <v>1</v>
      </c>
      <c r="AS29" s="26"/>
      <c r="AT29" s="26">
        <v>1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24">
        <f t="shared" si="3"/>
        <v>54</v>
      </c>
      <c r="BF29" s="23"/>
      <c r="BG29" s="17"/>
      <c r="BH29" s="17"/>
    </row>
    <row r="30" spans="1:60" s="1" customFormat="1" x14ac:dyDescent="0.25">
      <c r="A30" s="105"/>
      <c r="B30" s="123" t="s">
        <v>93</v>
      </c>
      <c r="C30" s="112" t="s">
        <v>94</v>
      </c>
      <c r="D30" s="20" t="s">
        <v>73</v>
      </c>
      <c r="E30" s="21">
        <v>3</v>
      </c>
      <c r="F30" s="21">
        <v>3</v>
      </c>
      <c r="G30" s="21">
        <v>3</v>
      </c>
      <c r="H30" s="21">
        <v>3</v>
      </c>
      <c r="I30" s="21">
        <v>3</v>
      </c>
      <c r="J30" s="21">
        <v>3</v>
      </c>
      <c r="K30" s="21">
        <v>3</v>
      </c>
      <c r="L30" s="21">
        <v>3</v>
      </c>
      <c r="M30" s="21">
        <v>3</v>
      </c>
      <c r="N30" s="21">
        <v>3</v>
      </c>
      <c r="O30" s="21">
        <v>3</v>
      </c>
      <c r="P30" s="21">
        <v>3</v>
      </c>
      <c r="Q30" s="21">
        <v>3</v>
      </c>
      <c r="R30" s="21">
        <v>3</v>
      </c>
      <c r="S30" s="21">
        <v>3</v>
      </c>
      <c r="T30" s="21">
        <v>3</v>
      </c>
      <c r="U30" s="21"/>
      <c r="V30" s="21"/>
      <c r="W30" s="21"/>
      <c r="X30" s="21">
        <v>1</v>
      </c>
      <c r="Y30" s="21">
        <v>1</v>
      </c>
      <c r="Z30" s="21">
        <v>1</v>
      </c>
      <c r="AA30" s="21">
        <v>1</v>
      </c>
      <c r="AB30" s="21">
        <v>1</v>
      </c>
      <c r="AC30" s="21">
        <v>1</v>
      </c>
      <c r="AD30" s="21">
        <v>1</v>
      </c>
      <c r="AE30" s="21">
        <v>1</v>
      </c>
      <c r="AF30" s="21">
        <v>1</v>
      </c>
      <c r="AG30" s="21">
        <v>1</v>
      </c>
      <c r="AH30" s="21">
        <v>1</v>
      </c>
      <c r="AI30" s="21">
        <v>1</v>
      </c>
      <c r="AJ30" s="21">
        <v>1</v>
      </c>
      <c r="AK30" s="21">
        <v>1</v>
      </c>
      <c r="AL30" s="21">
        <v>1</v>
      </c>
      <c r="AM30" s="21">
        <v>1</v>
      </c>
      <c r="AN30" s="21">
        <v>1</v>
      </c>
      <c r="AO30" s="21">
        <v>1</v>
      </c>
      <c r="AP30" s="21">
        <v>1</v>
      </c>
      <c r="AQ30" s="21">
        <v>1</v>
      </c>
      <c r="AR30" s="21">
        <v>1</v>
      </c>
      <c r="AS30" s="21">
        <v>1</v>
      </c>
      <c r="AT30" s="21">
        <v>2</v>
      </c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22">
        <f t="shared" si="3"/>
        <v>72</v>
      </c>
      <c r="BF30" s="23"/>
      <c r="BG30" s="17"/>
      <c r="BH30" s="17"/>
    </row>
    <row r="31" spans="1:60" s="1" customFormat="1" x14ac:dyDescent="0.25">
      <c r="A31" s="105"/>
      <c r="B31" s="123"/>
      <c r="C31" s="112"/>
      <c r="D31" s="20" t="s">
        <v>74</v>
      </c>
      <c r="E31" s="25">
        <v>1.5</v>
      </c>
      <c r="F31" s="25">
        <v>1.5</v>
      </c>
      <c r="G31" s="25">
        <v>1.5</v>
      </c>
      <c r="H31" s="25">
        <v>1.5</v>
      </c>
      <c r="I31" s="25">
        <v>1.5</v>
      </c>
      <c r="J31" s="25">
        <v>1.5</v>
      </c>
      <c r="K31" s="25">
        <v>1.5</v>
      </c>
      <c r="L31" s="25">
        <v>1.5</v>
      </c>
      <c r="M31" s="25">
        <v>1.5</v>
      </c>
      <c r="N31" s="25">
        <v>1.5</v>
      </c>
      <c r="O31" s="25">
        <v>1.5</v>
      </c>
      <c r="P31" s="25">
        <v>1.5</v>
      </c>
      <c r="Q31" s="25">
        <v>1.5</v>
      </c>
      <c r="R31" s="25">
        <v>1.5</v>
      </c>
      <c r="S31" s="25">
        <v>1.5</v>
      </c>
      <c r="T31" s="25">
        <v>1.5</v>
      </c>
      <c r="U31" s="21"/>
      <c r="V31" s="21"/>
      <c r="W31" s="21"/>
      <c r="X31" s="25">
        <v>0.5</v>
      </c>
      <c r="Y31" s="25">
        <v>0.5</v>
      </c>
      <c r="Z31" s="25">
        <v>0.5</v>
      </c>
      <c r="AA31" s="25">
        <v>0.5</v>
      </c>
      <c r="AB31" s="25">
        <v>0.5</v>
      </c>
      <c r="AC31" s="25">
        <v>0.5</v>
      </c>
      <c r="AD31" s="25">
        <v>0.5</v>
      </c>
      <c r="AE31" s="25">
        <v>0.5</v>
      </c>
      <c r="AF31" s="25">
        <v>0.5</v>
      </c>
      <c r="AG31" s="25">
        <v>0.5</v>
      </c>
      <c r="AH31" s="25">
        <v>0.5</v>
      </c>
      <c r="AI31" s="25">
        <v>0.5</v>
      </c>
      <c r="AJ31" s="25">
        <v>0.5</v>
      </c>
      <c r="AK31" s="25">
        <v>0.5</v>
      </c>
      <c r="AL31" s="25">
        <v>0.5</v>
      </c>
      <c r="AM31" s="25">
        <v>0.5</v>
      </c>
      <c r="AN31" s="25">
        <v>0.5</v>
      </c>
      <c r="AO31" s="25">
        <v>0.5</v>
      </c>
      <c r="AP31" s="25">
        <v>0.5</v>
      </c>
      <c r="AQ31" s="25">
        <v>0.5</v>
      </c>
      <c r="AR31" s="25">
        <v>0.5</v>
      </c>
      <c r="AS31" s="25">
        <v>0.5</v>
      </c>
      <c r="AT31" s="22">
        <v>1</v>
      </c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24">
        <f t="shared" si="3"/>
        <v>36</v>
      </c>
      <c r="BF31" s="23"/>
      <c r="BG31" s="17"/>
      <c r="BH31" s="17"/>
    </row>
    <row r="32" spans="1:60" s="1" customFormat="1" x14ac:dyDescent="0.25">
      <c r="A32" s="105"/>
      <c r="B32" s="123" t="s">
        <v>95</v>
      </c>
      <c r="C32" s="112" t="s">
        <v>96</v>
      </c>
      <c r="D32" s="20" t="s">
        <v>73</v>
      </c>
      <c r="E32" s="21">
        <v>1</v>
      </c>
      <c r="F32" s="21">
        <v>1</v>
      </c>
      <c r="G32" s="21">
        <v>1</v>
      </c>
      <c r="H32" s="21">
        <v>1</v>
      </c>
      <c r="I32" s="21">
        <v>1</v>
      </c>
      <c r="J32" s="21">
        <v>1</v>
      </c>
      <c r="K32" s="21">
        <v>1</v>
      </c>
      <c r="L32" s="21">
        <v>1</v>
      </c>
      <c r="M32" s="21">
        <v>1</v>
      </c>
      <c r="N32" s="21">
        <v>1</v>
      </c>
      <c r="O32" s="21">
        <v>1</v>
      </c>
      <c r="P32" s="21">
        <v>1</v>
      </c>
      <c r="Q32" s="21">
        <v>1</v>
      </c>
      <c r="R32" s="21">
        <v>1</v>
      </c>
      <c r="S32" s="21">
        <v>1</v>
      </c>
      <c r="T32" s="21">
        <v>1</v>
      </c>
      <c r="U32" s="21"/>
      <c r="V32" s="21"/>
      <c r="W32" s="21"/>
      <c r="X32" s="21">
        <v>1</v>
      </c>
      <c r="Y32" s="21">
        <v>1</v>
      </c>
      <c r="Z32" s="21">
        <v>1</v>
      </c>
      <c r="AA32" s="21">
        <v>1</v>
      </c>
      <c r="AB32" s="21">
        <v>1</v>
      </c>
      <c r="AC32" s="21">
        <v>1</v>
      </c>
      <c r="AD32" s="21">
        <v>1</v>
      </c>
      <c r="AE32" s="21">
        <v>1</v>
      </c>
      <c r="AF32" s="21">
        <v>1</v>
      </c>
      <c r="AG32" s="21">
        <v>1</v>
      </c>
      <c r="AH32" s="21">
        <v>1</v>
      </c>
      <c r="AI32" s="21">
        <v>1</v>
      </c>
      <c r="AJ32" s="21">
        <v>1</v>
      </c>
      <c r="AK32" s="21">
        <v>1</v>
      </c>
      <c r="AL32" s="21">
        <v>1</v>
      </c>
      <c r="AM32" s="21">
        <v>1</v>
      </c>
      <c r="AN32" s="21">
        <v>1</v>
      </c>
      <c r="AO32" s="21">
        <v>1</v>
      </c>
      <c r="AP32" s="21">
        <v>2</v>
      </c>
      <c r="AQ32" s="21"/>
      <c r="AR32" s="21"/>
      <c r="AS32" s="26"/>
      <c r="AT32" s="21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22">
        <f t="shared" si="3"/>
        <v>36</v>
      </c>
      <c r="BF32" s="23"/>
      <c r="BG32" s="17"/>
      <c r="BH32" s="17"/>
    </row>
    <row r="33" spans="1:60" s="1" customFormat="1" ht="12.75" customHeight="1" x14ac:dyDescent="0.25">
      <c r="A33" s="105"/>
      <c r="B33" s="123"/>
      <c r="C33" s="112"/>
      <c r="D33" s="20" t="s">
        <v>74</v>
      </c>
      <c r="E33" s="25">
        <v>0.5</v>
      </c>
      <c r="F33" s="25">
        <v>0.5</v>
      </c>
      <c r="G33" s="25">
        <v>0.5</v>
      </c>
      <c r="H33" s="25">
        <v>0.5</v>
      </c>
      <c r="I33" s="25">
        <v>0.5</v>
      </c>
      <c r="J33" s="25">
        <v>0.5</v>
      </c>
      <c r="K33" s="25">
        <v>0.5</v>
      </c>
      <c r="L33" s="25">
        <v>0.5</v>
      </c>
      <c r="M33" s="25">
        <v>0.5</v>
      </c>
      <c r="N33" s="25">
        <v>0.5</v>
      </c>
      <c r="O33" s="25">
        <v>0.5</v>
      </c>
      <c r="P33" s="25">
        <v>0.5</v>
      </c>
      <c r="Q33" s="25">
        <v>0.5</v>
      </c>
      <c r="R33" s="25">
        <v>0.5</v>
      </c>
      <c r="S33" s="25">
        <v>0.5</v>
      </c>
      <c r="T33" s="25">
        <v>0.5</v>
      </c>
      <c r="U33" s="21"/>
      <c r="V33" s="21"/>
      <c r="W33" s="21"/>
      <c r="X33" s="25">
        <v>0.5</v>
      </c>
      <c r="Y33" s="25">
        <v>0.5</v>
      </c>
      <c r="Z33" s="25">
        <v>0.5</v>
      </c>
      <c r="AA33" s="25">
        <v>0.5</v>
      </c>
      <c r="AB33" s="25">
        <v>0.5</v>
      </c>
      <c r="AC33" s="25">
        <v>0.5</v>
      </c>
      <c r="AD33" s="25">
        <v>0.5</v>
      </c>
      <c r="AE33" s="25">
        <v>0.5</v>
      </c>
      <c r="AF33" s="25">
        <v>0.5</v>
      </c>
      <c r="AG33" s="25">
        <v>0.5</v>
      </c>
      <c r="AH33" s="25">
        <v>0.5</v>
      </c>
      <c r="AI33" s="25">
        <v>0.5</v>
      </c>
      <c r="AJ33" s="25">
        <v>0.5</v>
      </c>
      <c r="AK33" s="25">
        <v>0.5</v>
      </c>
      <c r="AL33" s="25">
        <v>0.5</v>
      </c>
      <c r="AM33" s="25">
        <v>0.5</v>
      </c>
      <c r="AN33" s="25">
        <v>0.5</v>
      </c>
      <c r="AO33" s="25">
        <v>0.5</v>
      </c>
      <c r="AP33" s="25">
        <v>1</v>
      </c>
      <c r="AQ33" s="25"/>
      <c r="AR33" s="25"/>
      <c r="AS33" s="25"/>
      <c r="AT33" s="25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24">
        <f t="shared" si="3"/>
        <v>18</v>
      </c>
      <c r="BF33" s="23"/>
      <c r="BG33" s="17"/>
      <c r="BH33" s="17"/>
    </row>
    <row r="34" spans="1:60" s="1" customFormat="1" ht="12.75" customHeight="1" x14ac:dyDescent="0.25">
      <c r="A34" s="105"/>
      <c r="B34" s="123" t="s">
        <v>97</v>
      </c>
      <c r="C34" s="113" t="s">
        <v>98</v>
      </c>
      <c r="D34" s="20" t="s">
        <v>73</v>
      </c>
      <c r="E34" s="21">
        <v>2</v>
      </c>
      <c r="F34" s="21">
        <v>2</v>
      </c>
      <c r="G34" s="21">
        <v>2</v>
      </c>
      <c r="H34" s="21">
        <v>2</v>
      </c>
      <c r="I34" s="21">
        <v>2</v>
      </c>
      <c r="J34" s="21">
        <v>2</v>
      </c>
      <c r="K34" s="21">
        <v>2</v>
      </c>
      <c r="L34" s="21">
        <v>2</v>
      </c>
      <c r="M34" s="21">
        <v>2</v>
      </c>
      <c r="N34" s="21">
        <v>2</v>
      </c>
      <c r="O34" s="21">
        <v>2</v>
      </c>
      <c r="P34" s="21">
        <v>2</v>
      </c>
      <c r="Q34" s="21">
        <v>2</v>
      </c>
      <c r="R34" s="21">
        <v>2</v>
      </c>
      <c r="S34" s="21">
        <v>2</v>
      </c>
      <c r="T34" s="21">
        <v>2</v>
      </c>
      <c r="U34" s="21"/>
      <c r="V34" s="21"/>
      <c r="W34" s="21"/>
      <c r="X34" s="26">
        <v>3</v>
      </c>
      <c r="Y34" s="26">
        <v>3</v>
      </c>
      <c r="Z34" s="26">
        <v>3</v>
      </c>
      <c r="AA34" s="26">
        <v>3</v>
      </c>
      <c r="AB34" s="26">
        <v>3</v>
      </c>
      <c r="AC34" s="26">
        <v>3</v>
      </c>
      <c r="AD34" s="26">
        <v>3</v>
      </c>
      <c r="AE34" s="26">
        <v>3</v>
      </c>
      <c r="AF34" s="26">
        <v>3</v>
      </c>
      <c r="AG34" s="26">
        <v>3</v>
      </c>
      <c r="AH34" s="26">
        <v>3</v>
      </c>
      <c r="AI34" s="26">
        <v>3</v>
      </c>
      <c r="AJ34" s="26">
        <v>3</v>
      </c>
      <c r="AK34" s="26">
        <v>3</v>
      </c>
      <c r="AL34" s="26">
        <v>3</v>
      </c>
      <c r="AM34" s="26">
        <v>3</v>
      </c>
      <c r="AN34" s="26">
        <v>3</v>
      </c>
      <c r="AO34" s="26">
        <v>3</v>
      </c>
      <c r="AP34" s="26">
        <v>3</v>
      </c>
      <c r="AQ34" s="26">
        <v>3</v>
      </c>
      <c r="AR34" s="26">
        <v>3</v>
      </c>
      <c r="AS34" s="26">
        <v>3</v>
      </c>
      <c r="AT34" s="26">
        <v>2</v>
      </c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22">
        <f t="shared" si="3"/>
        <v>100</v>
      </c>
      <c r="BF34" s="23"/>
      <c r="BG34" s="17"/>
      <c r="BH34" s="17"/>
    </row>
    <row r="35" spans="1:60" s="1" customFormat="1" ht="12.75" customHeight="1" x14ac:dyDescent="0.25">
      <c r="A35" s="105"/>
      <c r="B35" s="123"/>
      <c r="C35" s="114"/>
      <c r="D35" s="20" t="s">
        <v>74</v>
      </c>
      <c r="E35" s="26">
        <v>1</v>
      </c>
      <c r="F35" s="26">
        <v>1</v>
      </c>
      <c r="G35" s="26">
        <v>1</v>
      </c>
      <c r="H35" s="26">
        <v>1</v>
      </c>
      <c r="I35" s="26">
        <v>1</v>
      </c>
      <c r="J35" s="26">
        <v>1</v>
      </c>
      <c r="K35" s="26">
        <v>1</v>
      </c>
      <c r="L35" s="26">
        <v>1</v>
      </c>
      <c r="M35" s="26">
        <v>1</v>
      </c>
      <c r="N35" s="26">
        <v>1</v>
      </c>
      <c r="O35" s="26">
        <v>1</v>
      </c>
      <c r="P35" s="26">
        <v>1</v>
      </c>
      <c r="Q35" s="26">
        <v>1</v>
      </c>
      <c r="R35" s="26">
        <v>1</v>
      </c>
      <c r="S35" s="26">
        <v>1</v>
      </c>
      <c r="T35" s="26">
        <v>1</v>
      </c>
      <c r="U35" s="21"/>
      <c r="V35" s="21"/>
      <c r="W35" s="21"/>
      <c r="X35" s="25">
        <v>1.5</v>
      </c>
      <c r="Y35" s="25">
        <v>1.5</v>
      </c>
      <c r="Z35" s="25">
        <v>1.5</v>
      </c>
      <c r="AA35" s="25">
        <v>1.5</v>
      </c>
      <c r="AB35" s="25">
        <v>1.5</v>
      </c>
      <c r="AC35" s="25">
        <v>1.5</v>
      </c>
      <c r="AD35" s="25">
        <v>1.5</v>
      </c>
      <c r="AE35" s="25">
        <v>1.5</v>
      </c>
      <c r="AF35" s="25">
        <v>1.5</v>
      </c>
      <c r="AG35" s="25">
        <v>1.5</v>
      </c>
      <c r="AH35" s="25">
        <v>1.5</v>
      </c>
      <c r="AI35" s="25">
        <v>1.5</v>
      </c>
      <c r="AJ35" s="25">
        <v>1.5</v>
      </c>
      <c r="AK35" s="25">
        <v>1.5</v>
      </c>
      <c r="AL35" s="25">
        <v>1.5</v>
      </c>
      <c r="AM35" s="25">
        <v>1.5</v>
      </c>
      <c r="AN35" s="25">
        <v>1.5</v>
      </c>
      <c r="AO35" s="25">
        <v>1.5</v>
      </c>
      <c r="AP35" s="25">
        <v>1.5</v>
      </c>
      <c r="AQ35" s="25">
        <v>1.5</v>
      </c>
      <c r="AR35" s="25">
        <v>1.5</v>
      </c>
      <c r="AS35" s="25">
        <v>1.5</v>
      </c>
      <c r="AT35" s="25">
        <v>1</v>
      </c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24">
        <f t="shared" si="3"/>
        <v>50</v>
      </c>
      <c r="BF35" s="23"/>
      <c r="BG35" s="17"/>
      <c r="BH35" s="17"/>
    </row>
    <row r="36" spans="1:60" s="1" customFormat="1" ht="12.75" customHeight="1" x14ac:dyDescent="0.25">
      <c r="A36" s="105"/>
      <c r="B36" s="123" t="s">
        <v>99</v>
      </c>
      <c r="C36" s="113" t="s">
        <v>100</v>
      </c>
      <c r="D36" s="20" t="s">
        <v>73</v>
      </c>
      <c r="E36" s="21">
        <v>2</v>
      </c>
      <c r="F36" s="21">
        <v>2</v>
      </c>
      <c r="G36" s="21">
        <v>2</v>
      </c>
      <c r="H36" s="21">
        <v>2</v>
      </c>
      <c r="I36" s="21">
        <v>2</v>
      </c>
      <c r="J36" s="21">
        <v>2</v>
      </c>
      <c r="K36" s="21">
        <v>2</v>
      </c>
      <c r="L36" s="21">
        <v>2</v>
      </c>
      <c r="M36" s="21">
        <v>2</v>
      </c>
      <c r="N36" s="21">
        <v>2</v>
      </c>
      <c r="O36" s="21">
        <v>2</v>
      </c>
      <c r="P36" s="21">
        <v>2</v>
      </c>
      <c r="Q36" s="21">
        <v>2</v>
      </c>
      <c r="R36" s="21">
        <v>2</v>
      </c>
      <c r="S36" s="21">
        <v>2</v>
      </c>
      <c r="T36" s="21">
        <v>2</v>
      </c>
      <c r="U36" s="21"/>
      <c r="V36" s="21"/>
      <c r="W36" s="21"/>
      <c r="X36" s="26">
        <v>3</v>
      </c>
      <c r="Y36" s="26">
        <v>3</v>
      </c>
      <c r="Z36" s="26">
        <v>3</v>
      </c>
      <c r="AA36" s="26">
        <v>3</v>
      </c>
      <c r="AB36" s="26">
        <v>3</v>
      </c>
      <c r="AC36" s="26">
        <v>3</v>
      </c>
      <c r="AD36" s="26">
        <v>3</v>
      </c>
      <c r="AE36" s="26">
        <v>3</v>
      </c>
      <c r="AF36" s="26">
        <v>3</v>
      </c>
      <c r="AG36" s="26">
        <v>3</v>
      </c>
      <c r="AH36" s="26">
        <v>3</v>
      </c>
      <c r="AI36" s="26">
        <v>3</v>
      </c>
      <c r="AJ36" s="26">
        <v>3</v>
      </c>
      <c r="AK36" s="26">
        <v>3</v>
      </c>
      <c r="AL36" s="26">
        <v>3</v>
      </c>
      <c r="AM36" s="26">
        <v>3</v>
      </c>
      <c r="AN36" s="26">
        <v>3</v>
      </c>
      <c r="AO36" s="26">
        <v>3</v>
      </c>
      <c r="AP36" s="26">
        <v>3</v>
      </c>
      <c r="AQ36" s="26">
        <v>3</v>
      </c>
      <c r="AR36" s="26">
        <v>5</v>
      </c>
      <c r="AS36" s="26">
        <v>7</v>
      </c>
      <c r="AT36" s="26">
        <v>4</v>
      </c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22">
        <f t="shared" si="3"/>
        <v>108</v>
      </c>
      <c r="BF36" s="5"/>
      <c r="BG36" s="17"/>
      <c r="BH36" s="17"/>
    </row>
    <row r="37" spans="1:60" s="1" customFormat="1" ht="12.75" customHeight="1" x14ac:dyDescent="0.25">
      <c r="A37" s="105"/>
      <c r="B37" s="123"/>
      <c r="C37" s="114"/>
      <c r="D37" s="20" t="s">
        <v>74</v>
      </c>
      <c r="E37" s="26">
        <v>1</v>
      </c>
      <c r="F37" s="26">
        <v>1</v>
      </c>
      <c r="G37" s="26">
        <v>1</v>
      </c>
      <c r="H37" s="26">
        <v>1</v>
      </c>
      <c r="I37" s="26">
        <v>1</v>
      </c>
      <c r="J37" s="26">
        <v>1</v>
      </c>
      <c r="K37" s="26">
        <v>1</v>
      </c>
      <c r="L37" s="26">
        <v>1</v>
      </c>
      <c r="M37" s="26">
        <v>1</v>
      </c>
      <c r="N37" s="26">
        <v>1</v>
      </c>
      <c r="O37" s="26">
        <v>1</v>
      </c>
      <c r="P37" s="26">
        <v>1</v>
      </c>
      <c r="Q37" s="26">
        <v>1</v>
      </c>
      <c r="R37" s="26">
        <v>1</v>
      </c>
      <c r="S37" s="26">
        <v>1</v>
      </c>
      <c r="T37" s="26">
        <v>1</v>
      </c>
      <c r="U37" s="21"/>
      <c r="V37" s="21"/>
      <c r="W37" s="21"/>
      <c r="X37" s="25">
        <v>1.5</v>
      </c>
      <c r="Y37" s="25">
        <v>1.5</v>
      </c>
      <c r="Z37" s="25">
        <v>1.5</v>
      </c>
      <c r="AA37" s="25">
        <v>1.5</v>
      </c>
      <c r="AB37" s="25">
        <v>1.5</v>
      </c>
      <c r="AC37" s="25">
        <v>1.5</v>
      </c>
      <c r="AD37" s="25">
        <v>1.5</v>
      </c>
      <c r="AE37" s="25">
        <v>1.5</v>
      </c>
      <c r="AF37" s="25">
        <v>1.5</v>
      </c>
      <c r="AG37" s="25">
        <v>1.5</v>
      </c>
      <c r="AH37" s="25">
        <v>1.5</v>
      </c>
      <c r="AI37" s="25">
        <v>1.5</v>
      </c>
      <c r="AJ37" s="25">
        <v>1.5</v>
      </c>
      <c r="AK37" s="25">
        <v>1.5</v>
      </c>
      <c r="AL37" s="25">
        <v>1.5</v>
      </c>
      <c r="AM37" s="25">
        <v>1.5</v>
      </c>
      <c r="AN37" s="25">
        <v>1.5</v>
      </c>
      <c r="AO37" s="25">
        <v>1.5</v>
      </c>
      <c r="AP37" s="25">
        <v>1.5</v>
      </c>
      <c r="AQ37" s="25">
        <v>1.5</v>
      </c>
      <c r="AR37" s="25">
        <v>2.5</v>
      </c>
      <c r="AS37" s="25">
        <v>3.5</v>
      </c>
      <c r="AT37" s="25">
        <v>2</v>
      </c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24">
        <f t="shared" si="3"/>
        <v>54</v>
      </c>
      <c r="BF37" s="5"/>
      <c r="BG37" s="17"/>
      <c r="BH37" s="17"/>
    </row>
    <row r="38" spans="1:60" s="1" customFormat="1" ht="12.75" customHeight="1" x14ac:dyDescent="0.25">
      <c r="A38" s="105"/>
      <c r="B38" s="123" t="s">
        <v>101</v>
      </c>
      <c r="C38" s="113" t="s">
        <v>102</v>
      </c>
      <c r="D38" s="20" t="s">
        <v>73</v>
      </c>
      <c r="E38" s="21">
        <v>2</v>
      </c>
      <c r="F38" s="21">
        <v>2</v>
      </c>
      <c r="G38" s="21">
        <v>2</v>
      </c>
      <c r="H38" s="21">
        <v>2</v>
      </c>
      <c r="I38" s="21">
        <v>2</v>
      </c>
      <c r="J38" s="21">
        <v>2</v>
      </c>
      <c r="K38" s="21">
        <v>2</v>
      </c>
      <c r="L38" s="21">
        <v>2</v>
      </c>
      <c r="M38" s="21">
        <v>2</v>
      </c>
      <c r="N38" s="21">
        <v>2</v>
      </c>
      <c r="O38" s="21">
        <v>2</v>
      </c>
      <c r="P38" s="21">
        <v>2</v>
      </c>
      <c r="Q38" s="21">
        <v>2</v>
      </c>
      <c r="R38" s="21">
        <v>2</v>
      </c>
      <c r="S38" s="21">
        <v>2</v>
      </c>
      <c r="T38" s="21">
        <v>2</v>
      </c>
      <c r="U38" s="21"/>
      <c r="V38" s="21"/>
      <c r="W38" s="21"/>
      <c r="X38" s="21">
        <v>2</v>
      </c>
      <c r="Y38" s="21">
        <v>2</v>
      </c>
      <c r="Z38" s="21">
        <v>2</v>
      </c>
      <c r="AA38" s="21">
        <v>2</v>
      </c>
      <c r="AB38" s="21">
        <v>2</v>
      </c>
      <c r="AC38" s="21">
        <v>2</v>
      </c>
      <c r="AD38" s="21">
        <v>2</v>
      </c>
      <c r="AE38" s="21">
        <v>2</v>
      </c>
      <c r="AF38" s="21">
        <v>2</v>
      </c>
      <c r="AG38" s="21">
        <v>2</v>
      </c>
      <c r="AH38" s="21">
        <v>2</v>
      </c>
      <c r="AI38" s="21">
        <v>2</v>
      </c>
      <c r="AJ38" s="21">
        <v>2</v>
      </c>
      <c r="AK38" s="21">
        <v>2</v>
      </c>
      <c r="AL38" s="21">
        <v>2</v>
      </c>
      <c r="AM38" s="21">
        <v>2</v>
      </c>
      <c r="AN38" s="21">
        <v>2</v>
      </c>
      <c r="AO38" s="21">
        <v>2</v>
      </c>
      <c r="AP38" s="21">
        <v>2</v>
      </c>
      <c r="AQ38" s="21">
        <v>2</v>
      </c>
      <c r="AR38" s="21"/>
      <c r="AS38" s="21"/>
      <c r="AT38" s="21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22">
        <f t="shared" si="3"/>
        <v>72</v>
      </c>
      <c r="BF38" s="5"/>
      <c r="BG38" s="17"/>
      <c r="BH38" s="17"/>
    </row>
    <row r="39" spans="1:60" s="1" customFormat="1" ht="12.75" customHeight="1" x14ac:dyDescent="0.25">
      <c r="A39" s="105"/>
      <c r="B39" s="123"/>
      <c r="C39" s="114"/>
      <c r="D39" s="20" t="s">
        <v>74</v>
      </c>
      <c r="E39" s="26">
        <v>1</v>
      </c>
      <c r="F39" s="26">
        <v>1</v>
      </c>
      <c r="G39" s="26">
        <v>1</v>
      </c>
      <c r="H39" s="26">
        <v>1</v>
      </c>
      <c r="I39" s="26">
        <v>1</v>
      </c>
      <c r="J39" s="26">
        <v>1</v>
      </c>
      <c r="K39" s="26">
        <v>1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  <c r="Q39" s="26">
        <v>1</v>
      </c>
      <c r="R39" s="26">
        <v>1</v>
      </c>
      <c r="S39" s="26">
        <v>1</v>
      </c>
      <c r="T39" s="26">
        <v>1</v>
      </c>
      <c r="U39" s="21"/>
      <c r="V39" s="21"/>
      <c r="W39" s="21"/>
      <c r="X39" s="26">
        <v>1</v>
      </c>
      <c r="Y39" s="26">
        <v>1</v>
      </c>
      <c r="Z39" s="26">
        <v>1</v>
      </c>
      <c r="AA39" s="26">
        <v>1</v>
      </c>
      <c r="AB39" s="26">
        <v>1</v>
      </c>
      <c r="AC39" s="26">
        <v>1</v>
      </c>
      <c r="AD39" s="26">
        <v>1</v>
      </c>
      <c r="AE39" s="26">
        <v>1</v>
      </c>
      <c r="AF39" s="26">
        <v>1</v>
      </c>
      <c r="AG39" s="26">
        <v>1</v>
      </c>
      <c r="AH39" s="26">
        <v>1</v>
      </c>
      <c r="AI39" s="26">
        <v>1</v>
      </c>
      <c r="AJ39" s="26">
        <v>1</v>
      </c>
      <c r="AK39" s="26">
        <v>1</v>
      </c>
      <c r="AL39" s="26">
        <v>1</v>
      </c>
      <c r="AM39" s="26">
        <v>1</v>
      </c>
      <c r="AN39" s="26">
        <v>1</v>
      </c>
      <c r="AO39" s="26">
        <v>1</v>
      </c>
      <c r="AP39" s="26">
        <v>1</v>
      </c>
      <c r="AQ39" s="26">
        <v>1</v>
      </c>
      <c r="AR39" s="25"/>
      <c r="AS39" s="25"/>
      <c r="AT39" s="25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24">
        <f t="shared" si="3"/>
        <v>36</v>
      </c>
      <c r="BF39" s="5"/>
      <c r="BG39" s="17"/>
      <c r="BH39" s="17"/>
    </row>
    <row r="40" spans="1:60" s="1" customFormat="1" ht="12.75" customHeight="1" x14ac:dyDescent="0.25">
      <c r="A40" s="105"/>
      <c r="B40" s="123" t="s">
        <v>103</v>
      </c>
      <c r="C40" s="112" t="s">
        <v>104</v>
      </c>
      <c r="D40" s="20" t="s">
        <v>73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>
        <v>1</v>
      </c>
      <c r="Q40" s="10">
        <v>1</v>
      </c>
      <c r="R40" s="10">
        <v>1</v>
      </c>
      <c r="S40" s="10">
        <v>1</v>
      </c>
      <c r="T40" s="10">
        <v>1</v>
      </c>
      <c r="U40" s="21"/>
      <c r="V40" s="21"/>
      <c r="W40" s="21"/>
      <c r="X40" s="10">
        <v>1</v>
      </c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10">
        <v>1</v>
      </c>
      <c r="AF40" s="10">
        <v>1</v>
      </c>
      <c r="AG40" s="10">
        <v>1</v>
      </c>
      <c r="AH40" s="10">
        <v>1</v>
      </c>
      <c r="AI40" s="10">
        <v>1</v>
      </c>
      <c r="AJ40" s="10">
        <v>1</v>
      </c>
      <c r="AK40" s="10">
        <v>1</v>
      </c>
      <c r="AL40" s="10">
        <v>1</v>
      </c>
      <c r="AM40" s="10">
        <v>1</v>
      </c>
      <c r="AN40" s="10">
        <v>1</v>
      </c>
      <c r="AO40" s="10">
        <v>1</v>
      </c>
      <c r="AP40" s="10"/>
      <c r="AQ40" s="10">
        <v>2</v>
      </c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22">
        <f t="shared" si="3"/>
        <v>36</v>
      </c>
      <c r="BF40" s="5"/>
      <c r="BG40" s="17"/>
      <c r="BH40" s="17"/>
    </row>
    <row r="41" spans="1:60" s="1" customFormat="1" ht="12.75" customHeight="1" x14ac:dyDescent="0.25">
      <c r="A41" s="105"/>
      <c r="B41" s="123"/>
      <c r="C41" s="112"/>
      <c r="D41" s="20" t="s">
        <v>74</v>
      </c>
      <c r="E41" s="25">
        <v>0.5</v>
      </c>
      <c r="F41" s="25">
        <v>0.5</v>
      </c>
      <c r="G41" s="25">
        <v>0.5</v>
      </c>
      <c r="H41" s="25">
        <v>0.5</v>
      </c>
      <c r="I41" s="25">
        <v>0.5</v>
      </c>
      <c r="J41" s="25">
        <v>0.5</v>
      </c>
      <c r="K41" s="25">
        <v>0.5</v>
      </c>
      <c r="L41" s="25">
        <v>0.5</v>
      </c>
      <c r="M41" s="25">
        <v>0.5</v>
      </c>
      <c r="N41" s="25">
        <v>0.5</v>
      </c>
      <c r="O41" s="25">
        <v>0.5</v>
      </c>
      <c r="P41" s="25">
        <v>0.5</v>
      </c>
      <c r="Q41" s="25">
        <v>0.5</v>
      </c>
      <c r="R41" s="25">
        <v>0.5</v>
      </c>
      <c r="S41" s="25">
        <v>0.5</v>
      </c>
      <c r="T41" s="25">
        <v>0.5</v>
      </c>
      <c r="U41" s="21"/>
      <c r="V41" s="21"/>
      <c r="W41" s="21"/>
      <c r="X41" s="25">
        <v>0.5</v>
      </c>
      <c r="Y41" s="25">
        <v>0.5</v>
      </c>
      <c r="Z41" s="25">
        <v>0.5</v>
      </c>
      <c r="AA41" s="25">
        <v>0.5</v>
      </c>
      <c r="AB41" s="25">
        <v>0.5</v>
      </c>
      <c r="AC41" s="25">
        <v>0.5</v>
      </c>
      <c r="AD41" s="25">
        <v>0.5</v>
      </c>
      <c r="AE41" s="25">
        <v>0.5</v>
      </c>
      <c r="AF41" s="25">
        <v>0.5</v>
      </c>
      <c r="AG41" s="25">
        <v>0.5</v>
      </c>
      <c r="AH41" s="25">
        <v>0.5</v>
      </c>
      <c r="AI41" s="25">
        <v>0.5</v>
      </c>
      <c r="AJ41" s="25">
        <v>0.5</v>
      </c>
      <c r="AK41" s="25">
        <v>0.5</v>
      </c>
      <c r="AL41" s="25">
        <v>0.5</v>
      </c>
      <c r="AM41" s="25">
        <v>0.5</v>
      </c>
      <c r="AN41" s="25">
        <v>0.5</v>
      </c>
      <c r="AO41" s="25">
        <v>0.5</v>
      </c>
      <c r="AP41" s="22"/>
      <c r="AQ41" s="25">
        <v>1</v>
      </c>
      <c r="AR41" s="22"/>
      <c r="AS41" s="22"/>
      <c r="AT41" s="22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24">
        <f t="shared" si="3"/>
        <v>18</v>
      </c>
      <c r="BF41" s="5"/>
      <c r="BG41" s="17"/>
      <c r="BH41" s="17"/>
    </row>
    <row r="42" spans="1:60" ht="20.25" customHeight="1" x14ac:dyDescent="0.25">
      <c r="A42" s="105"/>
      <c r="B42" s="124" t="s">
        <v>105</v>
      </c>
      <c r="C42" s="125"/>
      <c r="D42" s="126"/>
      <c r="E42" s="16">
        <f>E10</f>
        <v>36</v>
      </c>
      <c r="F42" s="16">
        <f t="shared" ref="F42:BD43" si="4">F10</f>
        <v>36</v>
      </c>
      <c r="G42" s="16">
        <f t="shared" si="4"/>
        <v>36</v>
      </c>
      <c r="H42" s="16">
        <f t="shared" si="4"/>
        <v>36</v>
      </c>
      <c r="I42" s="16">
        <f t="shared" si="4"/>
        <v>36</v>
      </c>
      <c r="J42" s="16">
        <f t="shared" si="4"/>
        <v>36</v>
      </c>
      <c r="K42" s="16">
        <f t="shared" si="4"/>
        <v>36</v>
      </c>
      <c r="L42" s="16">
        <f t="shared" si="4"/>
        <v>36</v>
      </c>
      <c r="M42" s="16">
        <f t="shared" si="4"/>
        <v>36</v>
      </c>
      <c r="N42" s="16">
        <f t="shared" si="4"/>
        <v>36</v>
      </c>
      <c r="O42" s="16">
        <f t="shared" si="4"/>
        <v>36</v>
      </c>
      <c r="P42" s="16">
        <f t="shared" si="4"/>
        <v>36</v>
      </c>
      <c r="Q42" s="16">
        <f t="shared" si="4"/>
        <v>36</v>
      </c>
      <c r="R42" s="16">
        <f t="shared" si="4"/>
        <v>36</v>
      </c>
      <c r="S42" s="16">
        <f t="shared" si="4"/>
        <v>36</v>
      </c>
      <c r="T42" s="16">
        <f t="shared" si="4"/>
        <v>36</v>
      </c>
      <c r="U42" s="16">
        <f t="shared" si="4"/>
        <v>0</v>
      </c>
      <c r="V42" s="16">
        <f t="shared" si="4"/>
        <v>0</v>
      </c>
      <c r="W42" s="16">
        <f t="shared" si="4"/>
        <v>0</v>
      </c>
      <c r="X42" s="16">
        <f t="shared" si="4"/>
        <v>36</v>
      </c>
      <c r="Y42" s="16">
        <f t="shared" si="4"/>
        <v>36</v>
      </c>
      <c r="Z42" s="16">
        <f t="shared" si="4"/>
        <v>36</v>
      </c>
      <c r="AA42" s="16">
        <f t="shared" si="4"/>
        <v>36</v>
      </c>
      <c r="AB42" s="16">
        <f t="shared" si="4"/>
        <v>36</v>
      </c>
      <c r="AC42" s="16">
        <f t="shared" si="4"/>
        <v>36</v>
      </c>
      <c r="AD42" s="16">
        <f t="shared" si="4"/>
        <v>36</v>
      </c>
      <c r="AE42" s="16">
        <f t="shared" si="4"/>
        <v>36</v>
      </c>
      <c r="AF42" s="16">
        <f t="shared" si="4"/>
        <v>36</v>
      </c>
      <c r="AG42" s="16">
        <f t="shared" si="4"/>
        <v>36</v>
      </c>
      <c r="AH42" s="16">
        <f t="shared" si="4"/>
        <v>36</v>
      </c>
      <c r="AI42" s="16">
        <f t="shared" si="4"/>
        <v>36</v>
      </c>
      <c r="AJ42" s="16">
        <f t="shared" si="4"/>
        <v>36</v>
      </c>
      <c r="AK42" s="16">
        <f t="shared" si="4"/>
        <v>36</v>
      </c>
      <c r="AL42" s="16">
        <f t="shared" si="4"/>
        <v>36</v>
      </c>
      <c r="AM42" s="16">
        <f t="shared" si="4"/>
        <v>36</v>
      </c>
      <c r="AN42" s="16">
        <f t="shared" si="4"/>
        <v>36</v>
      </c>
      <c r="AO42" s="16">
        <f t="shared" si="4"/>
        <v>36</v>
      </c>
      <c r="AP42" s="16">
        <f t="shared" si="4"/>
        <v>36</v>
      </c>
      <c r="AQ42" s="16">
        <f t="shared" si="4"/>
        <v>36</v>
      </c>
      <c r="AR42" s="16">
        <f t="shared" si="4"/>
        <v>36</v>
      </c>
      <c r="AS42" s="16">
        <f t="shared" si="4"/>
        <v>36</v>
      </c>
      <c r="AT42" s="16">
        <f t="shared" si="4"/>
        <v>36</v>
      </c>
      <c r="AU42" s="16">
        <f t="shared" si="4"/>
        <v>0</v>
      </c>
      <c r="AV42" s="16">
        <f t="shared" si="4"/>
        <v>0</v>
      </c>
      <c r="AW42" s="16">
        <f t="shared" si="4"/>
        <v>0</v>
      </c>
      <c r="AX42" s="16">
        <f t="shared" si="4"/>
        <v>0</v>
      </c>
      <c r="AY42" s="16">
        <f t="shared" si="4"/>
        <v>0</v>
      </c>
      <c r="AZ42" s="16">
        <f t="shared" si="4"/>
        <v>0</v>
      </c>
      <c r="BA42" s="16">
        <f t="shared" si="4"/>
        <v>0</v>
      </c>
      <c r="BB42" s="16">
        <f t="shared" si="4"/>
        <v>0</v>
      </c>
      <c r="BC42" s="16">
        <f t="shared" si="4"/>
        <v>0</v>
      </c>
      <c r="BD42" s="16">
        <f t="shared" si="4"/>
        <v>0</v>
      </c>
      <c r="BE42" s="16">
        <f>BE10</f>
        <v>1404</v>
      </c>
      <c r="BF42" s="27"/>
      <c r="BG42" s="17"/>
      <c r="BH42" s="17"/>
    </row>
    <row r="43" spans="1:60" ht="20.25" customHeight="1" x14ac:dyDescent="0.25">
      <c r="A43" s="105"/>
      <c r="B43" s="127" t="s">
        <v>106</v>
      </c>
      <c r="C43" s="127"/>
      <c r="D43" s="127"/>
      <c r="E43" s="16">
        <f>E11</f>
        <v>18</v>
      </c>
      <c r="F43" s="16">
        <f t="shared" si="4"/>
        <v>18</v>
      </c>
      <c r="G43" s="16">
        <f t="shared" si="4"/>
        <v>18</v>
      </c>
      <c r="H43" s="16">
        <f t="shared" si="4"/>
        <v>18</v>
      </c>
      <c r="I43" s="16">
        <f t="shared" si="4"/>
        <v>18</v>
      </c>
      <c r="J43" s="16">
        <f t="shared" si="4"/>
        <v>18</v>
      </c>
      <c r="K43" s="16">
        <f t="shared" si="4"/>
        <v>18</v>
      </c>
      <c r="L43" s="16">
        <f t="shared" si="4"/>
        <v>18</v>
      </c>
      <c r="M43" s="16">
        <f t="shared" si="4"/>
        <v>18</v>
      </c>
      <c r="N43" s="16">
        <f t="shared" si="4"/>
        <v>18</v>
      </c>
      <c r="O43" s="16">
        <f t="shared" si="4"/>
        <v>18</v>
      </c>
      <c r="P43" s="16">
        <f t="shared" si="4"/>
        <v>18</v>
      </c>
      <c r="Q43" s="16">
        <f t="shared" si="4"/>
        <v>18</v>
      </c>
      <c r="R43" s="16">
        <f t="shared" si="4"/>
        <v>18</v>
      </c>
      <c r="S43" s="16">
        <f t="shared" si="4"/>
        <v>18</v>
      </c>
      <c r="T43" s="16">
        <f t="shared" si="4"/>
        <v>18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18</v>
      </c>
      <c r="Y43" s="16">
        <f t="shared" si="4"/>
        <v>18</v>
      </c>
      <c r="Z43" s="16">
        <f t="shared" si="4"/>
        <v>18</v>
      </c>
      <c r="AA43" s="16">
        <f t="shared" si="4"/>
        <v>18</v>
      </c>
      <c r="AB43" s="16">
        <f t="shared" si="4"/>
        <v>18</v>
      </c>
      <c r="AC43" s="16">
        <f t="shared" si="4"/>
        <v>18</v>
      </c>
      <c r="AD43" s="16">
        <f t="shared" si="4"/>
        <v>18</v>
      </c>
      <c r="AE43" s="16">
        <f t="shared" si="4"/>
        <v>18</v>
      </c>
      <c r="AF43" s="16">
        <f t="shared" si="4"/>
        <v>18</v>
      </c>
      <c r="AG43" s="16">
        <f t="shared" si="4"/>
        <v>18</v>
      </c>
      <c r="AH43" s="16">
        <f t="shared" si="4"/>
        <v>18</v>
      </c>
      <c r="AI43" s="16">
        <f t="shared" si="4"/>
        <v>18</v>
      </c>
      <c r="AJ43" s="16">
        <f t="shared" si="4"/>
        <v>18</v>
      </c>
      <c r="AK43" s="16">
        <f t="shared" si="4"/>
        <v>18</v>
      </c>
      <c r="AL43" s="16">
        <f t="shared" si="4"/>
        <v>18</v>
      </c>
      <c r="AM43" s="16">
        <f t="shared" si="4"/>
        <v>18</v>
      </c>
      <c r="AN43" s="16">
        <f t="shared" si="4"/>
        <v>18</v>
      </c>
      <c r="AO43" s="16">
        <f t="shared" si="4"/>
        <v>18</v>
      </c>
      <c r="AP43" s="16">
        <f t="shared" si="4"/>
        <v>18</v>
      </c>
      <c r="AQ43" s="16">
        <f t="shared" si="4"/>
        <v>18</v>
      </c>
      <c r="AR43" s="16">
        <f t="shared" si="4"/>
        <v>18</v>
      </c>
      <c r="AS43" s="16">
        <f t="shared" si="4"/>
        <v>18</v>
      </c>
      <c r="AT43" s="16">
        <f t="shared" si="4"/>
        <v>18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>BE11</f>
        <v>702</v>
      </c>
      <c r="BF43" s="27"/>
      <c r="BG43" s="17"/>
      <c r="BH43" s="17"/>
    </row>
    <row r="44" spans="1:60" ht="24.6" customHeight="1" x14ac:dyDescent="0.25">
      <c r="A44" s="105"/>
      <c r="B44" s="128" t="s">
        <v>107</v>
      </c>
      <c r="C44" s="129"/>
      <c r="D44" s="130"/>
      <c r="E44" s="16">
        <f>E42+E43</f>
        <v>54</v>
      </c>
      <c r="F44" s="16">
        <f t="shared" ref="F44:BE44" si="5">F42+F43</f>
        <v>54</v>
      </c>
      <c r="G44" s="16">
        <f t="shared" si="5"/>
        <v>54</v>
      </c>
      <c r="H44" s="16">
        <f t="shared" si="5"/>
        <v>54</v>
      </c>
      <c r="I44" s="16">
        <f t="shared" si="5"/>
        <v>54</v>
      </c>
      <c r="J44" s="16">
        <f t="shared" si="5"/>
        <v>54</v>
      </c>
      <c r="K44" s="16">
        <f t="shared" si="5"/>
        <v>54</v>
      </c>
      <c r="L44" s="16">
        <f t="shared" si="5"/>
        <v>54</v>
      </c>
      <c r="M44" s="16">
        <f t="shared" si="5"/>
        <v>54</v>
      </c>
      <c r="N44" s="16">
        <f t="shared" si="5"/>
        <v>54</v>
      </c>
      <c r="O44" s="16">
        <f t="shared" si="5"/>
        <v>54</v>
      </c>
      <c r="P44" s="16">
        <f t="shared" si="5"/>
        <v>54</v>
      </c>
      <c r="Q44" s="16">
        <f t="shared" si="5"/>
        <v>54</v>
      </c>
      <c r="R44" s="16">
        <f t="shared" si="5"/>
        <v>54</v>
      </c>
      <c r="S44" s="16">
        <f t="shared" si="5"/>
        <v>54</v>
      </c>
      <c r="T44" s="16">
        <f t="shared" si="5"/>
        <v>54</v>
      </c>
      <c r="U44" s="16">
        <f t="shared" si="5"/>
        <v>0</v>
      </c>
      <c r="V44" s="16">
        <f t="shared" si="5"/>
        <v>0</v>
      </c>
      <c r="W44" s="16">
        <f t="shared" si="5"/>
        <v>0</v>
      </c>
      <c r="X44" s="16">
        <f t="shared" si="5"/>
        <v>54</v>
      </c>
      <c r="Y44" s="16">
        <f t="shared" si="5"/>
        <v>54</v>
      </c>
      <c r="Z44" s="16">
        <f t="shared" si="5"/>
        <v>54</v>
      </c>
      <c r="AA44" s="16">
        <f t="shared" si="5"/>
        <v>54</v>
      </c>
      <c r="AB44" s="16">
        <f t="shared" si="5"/>
        <v>54</v>
      </c>
      <c r="AC44" s="16">
        <f t="shared" si="5"/>
        <v>54</v>
      </c>
      <c r="AD44" s="16">
        <f t="shared" si="5"/>
        <v>54</v>
      </c>
      <c r="AE44" s="16">
        <f t="shared" si="5"/>
        <v>54</v>
      </c>
      <c r="AF44" s="16">
        <f t="shared" si="5"/>
        <v>54</v>
      </c>
      <c r="AG44" s="16">
        <f t="shared" si="5"/>
        <v>54</v>
      </c>
      <c r="AH44" s="16">
        <f t="shared" si="5"/>
        <v>54</v>
      </c>
      <c r="AI44" s="16">
        <f t="shared" si="5"/>
        <v>54</v>
      </c>
      <c r="AJ44" s="16">
        <f t="shared" si="5"/>
        <v>54</v>
      </c>
      <c r="AK44" s="16">
        <f t="shared" si="5"/>
        <v>54</v>
      </c>
      <c r="AL44" s="16">
        <f t="shared" si="5"/>
        <v>54</v>
      </c>
      <c r="AM44" s="16">
        <f t="shared" si="5"/>
        <v>54</v>
      </c>
      <c r="AN44" s="16">
        <f t="shared" si="5"/>
        <v>54</v>
      </c>
      <c r="AO44" s="16">
        <f t="shared" si="5"/>
        <v>54</v>
      </c>
      <c r="AP44" s="16">
        <f t="shared" si="5"/>
        <v>54</v>
      </c>
      <c r="AQ44" s="16">
        <f t="shared" si="5"/>
        <v>54</v>
      </c>
      <c r="AR44" s="16">
        <f t="shared" si="5"/>
        <v>54</v>
      </c>
      <c r="AS44" s="16">
        <f t="shared" si="5"/>
        <v>54</v>
      </c>
      <c r="AT44" s="16">
        <f t="shared" si="5"/>
        <v>54</v>
      </c>
      <c r="AU44" s="16">
        <f t="shared" si="5"/>
        <v>0</v>
      </c>
      <c r="AV44" s="16">
        <f t="shared" si="5"/>
        <v>0</v>
      </c>
      <c r="AW44" s="16">
        <f t="shared" si="5"/>
        <v>0</v>
      </c>
      <c r="AX44" s="16">
        <f t="shared" si="5"/>
        <v>0</v>
      </c>
      <c r="AY44" s="16">
        <f t="shared" si="5"/>
        <v>0</v>
      </c>
      <c r="AZ44" s="16">
        <f t="shared" si="5"/>
        <v>0</v>
      </c>
      <c r="BA44" s="16">
        <f t="shared" si="5"/>
        <v>0</v>
      </c>
      <c r="BB44" s="16">
        <f t="shared" si="5"/>
        <v>0</v>
      </c>
      <c r="BC44" s="16">
        <f t="shared" si="5"/>
        <v>0</v>
      </c>
      <c r="BD44" s="16">
        <f t="shared" si="5"/>
        <v>0</v>
      </c>
      <c r="BE44" s="16">
        <f t="shared" si="5"/>
        <v>2106</v>
      </c>
      <c r="BF44" s="27"/>
      <c r="BG44" s="17"/>
      <c r="BH44" s="17"/>
    </row>
  </sheetData>
  <mergeCells count="64">
    <mergeCell ref="B42:D42"/>
    <mergeCell ref="B43:D43"/>
    <mergeCell ref="B44:D44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C24:C25"/>
    <mergeCell ref="B26:B27"/>
    <mergeCell ref="C26:C27"/>
    <mergeCell ref="B28:B29"/>
    <mergeCell ref="C28:C29"/>
    <mergeCell ref="BA4:BD4"/>
    <mergeCell ref="BE4:BE9"/>
    <mergeCell ref="E6:BD6"/>
    <mergeCell ref="E8:BD8"/>
    <mergeCell ref="AM4:AM5"/>
    <mergeCell ref="AN4:AQ4"/>
    <mergeCell ref="AR4:AU4"/>
    <mergeCell ref="AV4:AV5"/>
    <mergeCell ref="AW4:AY4"/>
    <mergeCell ref="AZ4:AZ5"/>
    <mergeCell ref="Z4:Z5"/>
    <mergeCell ref="AA4:AC4"/>
    <mergeCell ref="AD4:AD5"/>
    <mergeCell ref="AE4:AH4"/>
    <mergeCell ref="A10:A44"/>
    <mergeCell ref="B10:B11"/>
    <mergeCell ref="C10:C11"/>
    <mergeCell ref="B12:B13"/>
    <mergeCell ref="C12:C13"/>
    <mergeCell ref="B14:B15"/>
    <mergeCell ref="B20:B21"/>
    <mergeCell ref="C20:C21"/>
    <mergeCell ref="C14:C15"/>
    <mergeCell ref="B16:B17"/>
    <mergeCell ref="C16:C17"/>
    <mergeCell ref="B18:B19"/>
    <mergeCell ref="C18:C19"/>
    <mergeCell ref="B22:B23"/>
    <mergeCell ref="C22:C23"/>
    <mergeCell ref="B24:B25"/>
    <mergeCell ref="AI4:AI5"/>
    <mergeCell ref="AJ4:AL4"/>
    <mergeCell ref="J4:L4"/>
    <mergeCell ref="M4:M5"/>
    <mergeCell ref="N4:Q4"/>
    <mergeCell ref="R4:U4"/>
    <mergeCell ref="V4:V5"/>
    <mergeCell ref="W4:Y4"/>
    <mergeCell ref="I4:I5"/>
    <mergeCell ref="A4:A9"/>
    <mergeCell ref="B4:B9"/>
    <mergeCell ref="C4:C9"/>
    <mergeCell ref="D4:D9"/>
    <mergeCell ref="E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60"/>
  <sheetViews>
    <sheetView zoomScale="80" zoomScaleNormal="80" workbookViewId="0">
      <pane xSplit="4" ySplit="7" topLeftCell="O8" activePane="bottomRight" state="frozen"/>
      <selection pane="topRight" activeCell="E1" sqref="E1"/>
      <selection pane="bottomLeft" activeCell="A8" sqref="A8"/>
      <selection pane="bottomRight" activeCell="E2" sqref="E2:BD3"/>
    </sheetView>
  </sheetViews>
  <sheetFormatPr defaultColWidth="8.85546875" defaultRowHeight="15" x14ac:dyDescent="0.25"/>
  <cols>
    <col min="1" max="1" width="3.7109375" style="18" customWidth="1"/>
    <col min="2" max="2" width="6.28515625" style="18" customWidth="1"/>
    <col min="3" max="3" width="20.5703125" style="18" customWidth="1"/>
    <col min="4" max="4" width="6.140625" style="18" customWidth="1"/>
    <col min="5" max="56" width="2.7109375" style="18" customWidth="1"/>
    <col min="57" max="57" width="5.42578125" style="29" customWidth="1"/>
    <col min="58" max="58" width="8" style="1" customWidth="1"/>
    <col min="59" max="59" width="5.85546875" style="1" customWidth="1"/>
    <col min="60" max="60" width="7" style="1" customWidth="1"/>
    <col min="61" max="61" width="8.85546875" style="1"/>
    <col min="62" max="16384" width="8.85546875" style="18"/>
  </cols>
  <sheetData>
    <row r="2" spans="1:61" ht="46.9" customHeight="1" x14ac:dyDescent="0.25">
      <c r="A2" s="131" t="s">
        <v>19</v>
      </c>
      <c r="B2" s="131" t="s">
        <v>20</v>
      </c>
      <c r="C2" s="131" t="s">
        <v>21</v>
      </c>
      <c r="D2" s="131" t="s">
        <v>22</v>
      </c>
      <c r="E2" s="97" t="s">
        <v>23</v>
      </c>
      <c r="F2" s="98"/>
      <c r="G2" s="98"/>
      <c r="H2" s="99"/>
      <c r="I2" s="91" t="s">
        <v>24</v>
      </c>
      <c r="J2" s="103" t="s">
        <v>25</v>
      </c>
      <c r="K2" s="103"/>
      <c r="L2" s="104"/>
      <c r="M2" s="91" t="s">
        <v>26</v>
      </c>
      <c r="N2" s="103" t="s">
        <v>27</v>
      </c>
      <c r="O2" s="103"/>
      <c r="P2" s="103"/>
      <c r="Q2" s="104"/>
      <c r="R2" s="102" t="s">
        <v>28</v>
      </c>
      <c r="S2" s="103"/>
      <c r="T2" s="103"/>
      <c r="U2" s="104"/>
      <c r="V2" s="100" t="s">
        <v>29</v>
      </c>
      <c r="W2" s="102" t="s">
        <v>30</v>
      </c>
      <c r="X2" s="103"/>
      <c r="Y2" s="104"/>
      <c r="Z2" s="121" t="s">
        <v>31</v>
      </c>
      <c r="AA2" s="102" t="s">
        <v>32</v>
      </c>
      <c r="AB2" s="103"/>
      <c r="AC2" s="104"/>
      <c r="AD2" s="121" t="s">
        <v>33</v>
      </c>
      <c r="AE2" s="102" t="s">
        <v>34</v>
      </c>
      <c r="AF2" s="103"/>
      <c r="AG2" s="103"/>
      <c r="AH2" s="104"/>
      <c r="AI2" s="100" t="s">
        <v>35</v>
      </c>
      <c r="AJ2" s="102" t="s">
        <v>36</v>
      </c>
      <c r="AK2" s="103"/>
      <c r="AL2" s="104"/>
      <c r="AM2" s="100" t="s">
        <v>37</v>
      </c>
      <c r="AN2" s="102" t="s">
        <v>38</v>
      </c>
      <c r="AO2" s="103"/>
      <c r="AP2" s="103"/>
      <c r="AQ2" s="104"/>
      <c r="AR2" s="102" t="s">
        <v>39</v>
      </c>
      <c r="AS2" s="103"/>
      <c r="AT2" s="103"/>
      <c r="AU2" s="104"/>
      <c r="AV2" s="100" t="s">
        <v>40</v>
      </c>
      <c r="AW2" s="102" t="s">
        <v>41</v>
      </c>
      <c r="AX2" s="103"/>
      <c r="AY2" s="104"/>
      <c r="AZ2" s="100" t="s">
        <v>42</v>
      </c>
      <c r="BA2" s="102" t="s">
        <v>43</v>
      </c>
      <c r="BB2" s="103"/>
      <c r="BC2" s="103"/>
      <c r="BD2" s="104"/>
      <c r="BE2" s="140" t="s">
        <v>44</v>
      </c>
    </row>
    <row r="3" spans="1:61" ht="28.5" customHeight="1" x14ac:dyDescent="0.25">
      <c r="A3" s="132"/>
      <c r="B3" s="132"/>
      <c r="C3" s="132"/>
      <c r="D3" s="132"/>
      <c r="E3" s="7" t="s">
        <v>45</v>
      </c>
      <c r="F3" s="7" t="s">
        <v>46</v>
      </c>
      <c r="G3" s="7" t="s">
        <v>47</v>
      </c>
      <c r="H3" s="7" t="s">
        <v>48</v>
      </c>
      <c r="I3" s="92"/>
      <c r="J3" s="8" t="s">
        <v>49</v>
      </c>
      <c r="K3" s="8" t="s">
        <v>50</v>
      </c>
      <c r="L3" s="7" t="s">
        <v>51</v>
      </c>
      <c r="M3" s="92"/>
      <c r="N3" s="8" t="s">
        <v>52</v>
      </c>
      <c r="O3" s="7" t="s">
        <v>53</v>
      </c>
      <c r="P3" s="7" t="s">
        <v>54</v>
      </c>
      <c r="Q3" s="7" t="s">
        <v>55</v>
      </c>
      <c r="R3" s="7" t="s">
        <v>45</v>
      </c>
      <c r="S3" s="7" t="s">
        <v>46</v>
      </c>
      <c r="T3" s="7" t="s">
        <v>47</v>
      </c>
      <c r="U3" s="7" t="s">
        <v>48</v>
      </c>
      <c r="V3" s="101"/>
      <c r="W3" s="7" t="s">
        <v>56</v>
      </c>
      <c r="X3" s="7" t="s">
        <v>57</v>
      </c>
      <c r="Y3" s="7" t="s">
        <v>58</v>
      </c>
      <c r="Z3" s="122"/>
      <c r="AA3" s="7" t="s">
        <v>59</v>
      </c>
      <c r="AB3" s="7" t="s">
        <v>60</v>
      </c>
      <c r="AC3" s="7" t="s">
        <v>61</v>
      </c>
      <c r="AD3" s="122"/>
      <c r="AE3" s="9" t="s">
        <v>59</v>
      </c>
      <c r="AF3" s="9" t="s">
        <v>60</v>
      </c>
      <c r="AG3" s="7" t="s">
        <v>61</v>
      </c>
      <c r="AH3" s="7" t="s">
        <v>62</v>
      </c>
      <c r="AI3" s="101"/>
      <c r="AJ3" s="7" t="s">
        <v>49</v>
      </c>
      <c r="AK3" s="8" t="s">
        <v>50</v>
      </c>
      <c r="AL3" s="8" t="s">
        <v>51</v>
      </c>
      <c r="AM3" s="101"/>
      <c r="AN3" s="7" t="s">
        <v>63</v>
      </c>
      <c r="AO3" s="8" t="s">
        <v>64</v>
      </c>
      <c r="AP3" s="8" t="s">
        <v>65</v>
      </c>
      <c r="AQ3" s="9" t="s">
        <v>66</v>
      </c>
      <c r="AR3" s="7" t="s">
        <v>45</v>
      </c>
      <c r="AS3" s="8" t="s">
        <v>46</v>
      </c>
      <c r="AT3" s="7" t="s">
        <v>47</v>
      </c>
      <c r="AU3" s="7" t="s">
        <v>48</v>
      </c>
      <c r="AV3" s="101"/>
      <c r="AW3" s="7" t="s">
        <v>49</v>
      </c>
      <c r="AX3" s="7" t="s">
        <v>50</v>
      </c>
      <c r="AY3" s="7" t="s">
        <v>51</v>
      </c>
      <c r="AZ3" s="101"/>
      <c r="BA3" s="7" t="s">
        <v>52</v>
      </c>
      <c r="BB3" s="7" t="s">
        <v>53</v>
      </c>
      <c r="BC3" s="7" t="s">
        <v>54</v>
      </c>
      <c r="BD3" s="7" t="s">
        <v>67</v>
      </c>
      <c r="BE3" s="141"/>
    </row>
    <row r="4" spans="1:61" x14ac:dyDescent="0.25">
      <c r="A4" s="132"/>
      <c r="B4" s="132"/>
      <c r="C4" s="132"/>
      <c r="D4" s="132"/>
      <c r="E4" s="143" t="s">
        <v>108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1"/>
    </row>
    <row r="5" spans="1:61" x14ac:dyDescent="0.25">
      <c r="A5" s="132"/>
      <c r="B5" s="132"/>
      <c r="C5" s="132"/>
      <c r="D5" s="132"/>
      <c r="E5" s="30">
        <v>35</v>
      </c>
      <c r="F5" s="30">
        <v>36</v>
      </c>
      <c r="G5" s="30">
        <v>37</v>
      </c>
      <c r="H5" s="30">
        <v>38</v>
      </c>
      <c r="I5" s="30">
        <v>39</v>
      </c>
      <c r="J5" s="30">
        <v>40</v>
      </c>
      <c r="K5" s="30">
        <v>41</v>
      </c>
      <c r="L5" s="30">
        <v>42</v>
      </c>
      <c r="M5" s="30">
        <v>43</v>
      </c>
      <c r="N5" s="30">
        <v>44</v>
      </c>
      <c r="O5" s="30">
        <v>45</v>
      </c>
      <c r="P5" s="30">
        <v>46</v>
      </c>
      <c r="Q5" s="30">
        <v>47</v>
      </c>
      <c r="R5" s="30">
        <v>48</v>
      </c>
      <c r="S5" s="30">
        <v>49</v>
      </c>
      <c r="T5" s="30">
        <v>50</v>
      </c>
      <c r="U5" s="30">
        <v>51</v>
      </c>
      <c r="V5" s="30">
        <v>52</v>
      </c>
      <c r="W5" s="30">
        <v>1</v>
      </c>
      <c r="X5" s="30">
        <v>2</v>
      </c>
      <c r="Y5" s="30">
        <v>3</v>
      </c>
      <c r="Z5" s="30">
        <v>4</v>
      </c>
      <c r="AA5" s="30">
        <v>5</v>
      </c>
      <c r="AB5" s="30">
        <v>6</v>
      </c>
      <c r="AC5" s="30">
        <v>7</v>
      </c>
      <c r="AD5" s="30">
        <v>8</v>
      </c>
      <c r="AE5" s="30">
        <v>9</v>
      </c>
      <c r="AF5" s="30">
        <v>10</v>
      </c>
      <c r="AG5" s="30">
        <v>11</v>
      </c>
      <c r="AH5" s="30">
        <v>12</v>
      </c>
      <c r="AI5" s="30">
        <v>13</v>
      </c>
      <c r="AJ5" s="30">
        <v>14</v>
      </c>
      <c r="AK5" s="30">
        <v>15</v>
      </c>
      <c r="AL5" s="30">
        <v>16</v>
      </c>
      <c r="AM5" s="30">
        <v>17</v>
      </c>
      <c r="AN5" s="30">
        <v>18</v>
      </c>
      <c r="AO5" s="30">
        <v>19</v>
      </c>
      <c r="AP5" s="30">
        <v>20</v>
      </c>
      <c r="AQ5" s="30">
        <v>21</v>
      </c>
      <c r="AR5" s="30">
        <v>22</v>
      </c>
      <c r="AS5" s="30">
        <v>23</v>
      </c>
      <c r="AT5" s="30">
        <v>24</v>
      </c>
      <c r="AU5" s="30">
        <v>25</v>
      </c>
      <c r="AV5" s="30">
        <v>26</v>
      </c>
      <c r="AW5" s="30">
        <v>27</v>
      </c>
      <c r="AX5" s="30">
        <v>28</v>
      </c>
      <c r="AY5" s="30">
        <v>29</v>
      </c>
      <c r="AZ5" s="30">
        <v>30</v>
      </c>
      <c r="BA5" s="30">
        <v>31</v>
      </c>
      <c r="BB5" s="30">
        <v>32</v>
      </c>
      <c r="BC5" s="30">
        <v>33</v>
      </c>
      <c r="BD5" s="30">
        <v>34</v>
      </c>
      <c r="BE5" s="141"/>
    </row>
    <row r="6" spans="1:61" x14ac:dyDescent="0.25">
      <c r="A6" s="132"/>
      <c r="B6" s="132"/>
      <c r="C6" s="132"/>
      <c r="D6" s="132"/>
      <c r="E6" s="145" t="s">
        <v>109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1"/>
    </row>
    <row r="7" spans="1:61" ht="18.75" customHeight="1" x14ac:dyDescent="0.25">
      <c r="A7" s="133"/>
      <c r="B7" s="133"/>
      <c r="C7" s="133"/>
      <c r="D7" s="133"/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  <c r="K7" s="31">
        <v>7</v>
      </c>
      <c r="L7" s="31">
        <v>8</v>
      </c>
      <c r="M7" s="31">
        <v>9</v>
      </c>
      <c r="N7" s="31">
        <v>10</v>
      </c>
      <c r="O7" s="31">
        <v>11</v>
      </c>
      <c r="P7" s="31">
        <v>12</v>
      </c>
      <c r="Q7" s="31">
        <v>13</v>
      </c>
      <c r="R7" s="31">
        <v>14</v>
      </c>
      <c r="S7" s="31">
        <v>15</v>
      </c>
      <c r="T7" s="31">
        <v>16</v>
      </c>
      <c r="U7" s="31">
        <v>17</v>
      </c>
      <c r="V7" s="31">
        <v>18</v>
      </c>
      <c r="W7" s="31">
        <v>19</v>
      </c>
      <c r="X7" s="31">
        <v>20</v>
      </c>
      <c r="Y7" s="31">
        <v>21</v>
      </c>
      <c r="Z7" s="31">
        <v>22</v>
      </c>
      <c r="AA7" s="31">
        <v>23</v>
      </c>
      <c r="AB7" s="31">
        <v>24</v>
      </c>
      <c r="AC7" s="31">
        <v>25</v>
      </c>
      <c r="AD7" s="31">
        <v>26</v>
      </c>
      <c r="AE7" s="31">
        <v>27</v>
      </c>
      <c r="AF7" s="31">
        <v>28</v>
      </c>
      <c r="AG7" s="31">
        <v>29</v>
      </c>
      <c r="AH7" s="31">
        <v>30</v>
      </c>
      <c r="AI7" s="31">
        <v>31</v>
      </c>
      <c r="AJ7" s="31">
        <v>32</v>
      </c>
      <c r="AK7" s="31">
        <v>33</v>
      </c>
      <c r="AL7" s="31">
        <v>34</v>
      </c>
      <c r="AM7" s="31">
        <v>35</v>
      </c>
      <c r="AN7" s="31">
        <v>36</v>
      </c>
      <c r="AO7" s="31">
        <v>37</v>
      </c>
      <c r="AP7" s="31">
        <v>38</v>
      </c>
      <c r="AQ7" s="31">
        <v>39</v>
      </c>
      <c r="AR7" s="31">
        <v>40</v>
      </c>
      <c r="AS7" s="31">
        <v>41</v>
      </c>
      <c r="AT7" s="31">
        <v>42</v>
      </c>
      <c r="AU7" s="31">
        <v>43</v>
      </c>
      <c r="AV7" s="31">
        <v>44</v>
      </c>
      <c r="AW7" s="31">
        <v>45</v>
      </c>
      <c r="AX7" s="31">
        <v>46</v>
      </c>
      <c r="AY7" s="31">
        <v>47</v>
      </c>
      <c r="AZ7" s="30">
        <v>48</v>
      </c>
      <c r="BA7" s="30">
        <v>49</v>
      </c>
      <c r="BB7" s="30">
        <v>50</v>
      </c>
      <c r="BC7" s="30">
        <v>51</v>
      </c>
      <c r="BD7" s="30">
        <v>52</v>
      </c>
      <c r="BE7" s="142"/>
      <c r="BG7" s="6"/>
      <c r="BH7" s="6"/>
    </row>
    <row r="8" spans="1:61" ht="20.100000000000001" customHeight="1" x14ac:dyDescent="0.25">
      <c r="A8" s="134" t="s">
        <v>110</v>
      </c>
      <c r="B8" s="106" t="s">
        <v>71</v>
      </c>
      <c r="C8" s="106" t="s">
        <v>72</v>
      </c>
      <c r="D8" s="32" t="s">
        <v>73</v>
      </c>
      <c r="E8" s="15">
        <f>E10</f>
        <v>2</v>
      </c>
      <c r="F8" s="15">
        <f t="shared" ref="F8:AT9" si="0">F10</f>
        <v>2</v>
      </c>
      <c r="G8" s="15">
        <f t="shared" si="0"/>
        <v>2</v>
      </c>
      <c r="H8" s="15">
        <f t="shared" si="0"/>
        <v>2</v>
      </c>
      <c r="I8" s="15">
        <f t="shared" si="0"/>
        <v>2</v>
      </c>
      <c r="J8" s="15">
        <f t="shared" si="0"/>
        <v>2</v>
      </c>
      <c r="K8" s="15">
        <f t="shared" si="0"/>
        <v>2</v>
      </c>
      <c r="L8" s="15">
        <f t="shared" si="0"/>
        <v>2</v>
      </c>
      <c r="M8" s="15">
        <f t="shared" si="0"/>
        <v>2</v>
      </c>
      <c r="N8" s="15">
        <f t="shared" si="0"/>
        <v>2</v>
      </c>
      <c r="O8" s="15">
        <f t="shared" si="0"/>
        <v>2</v>
      </c>
      <c r="P8" s="15">
        <f t="shared" si="0"/>
        <v>2</v>
      </c>
      <c r="Q8" s="15">
        <f t="shared" si="0"/>
        <v>2</v>
      </c>
      <c r="R8" s="15">
        <f t="shared" si="0"/>
        <v>2</v>
      </c>
      <c r="S8" s="15">
        <f t="shared" si="0"/>
        <v>2</v>
      </c>
      <c r="T8" s="15">
        <f t="shared" si="0"/>
        <v>6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 t="shared" si="0"/>
        <v>0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15">
        <f t="shared" si="0"/>
        <v>0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15">
        <f t="shared" si="0"/>
        <v>0</v>
      </c>
      <c r="AN8" s="15">
        <f t="shared" si="0"/>
        <v>0</v>
      </c>
      <c r="AO8" s="15">
        <f t="shared" si="0"/>
        <v>0</v>
      </c>
      <c r="AP8" s="15">
        <f t="shared" si="0"/>
        <v>0</v>
      </c>
      <c r="AQ8" s="15">
        <f t="shared" si="0"/>
        <v>0</v>
      </c>
      <c r="AR8" s="15">
        <f t="shared" si="0"/>
        <v>0</v>
      </c>
      <c r="AS8" s="15">
        <f t="shared" si="0"/>
        <v>0</v>
      </c>
      <c r="AT8" s="15">
        <f t="shared" si="0"/>
        <v>0</v>
      </c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>
        <f t="shared" ref="BE8:BE57" si="1">SUM(E8:BD8)</f>
        <v>36</v>
      </c>
    </row>
    <row r="9" spans="1:61" ht="20.100000000000001" customHeight="1" x14ac:dyDescent="0.25">
      <c r="A9" s="135"/>
      <c r="B9" s="107"/>
      <c r="C9" s="107"/>
      <c r="D9" s="32" t="s">
        <v>74</v>
      </c>
      <c r="E9" s="33">
        <f>E11</f>
        <v>1</v>
      </c>
      <c r="F9" s="33">
        <f t="shared" si="0"/>
        <v>1</v>
      </c>
      <c r="G9" s="33">
        <f t="shared" si="0"/>
        <v>1</v>
      </c>
      <c r="H9" s="33">
        <f t="shared" si="0"/>
        <v>1</v>
      </c>
      <c r="I9" s="33">
        <f t="shared" si="0"/>
        <v>1</v>
      </c>
      <c r="J9" s="33">
        <f t="shared" si="0"/>
        <v>1</v>
      </c>
      <c r="K9" s="33">
        <f t="shared" si="0"/>
        <v>1</v>
      </c>
      <c r="L9" s="33">
        <f t="shared" si="0"/>
        <v>1</v>
      </c>
      <c r="M9" s="33">
        <f t="shared" si="0"/>
        <v>1</v>
      </c>
      <c r="N9" s="33">
        <f t="shared" si="0"/>
        <v>1</v>
      </c>
      <c r="O9" s="33">
        <f t="shared" si="0"/>
        <v>1</v>
      </c>
      <c r="P9" s="33">
        <f t="shared" si="0"/>
        <v>1</v>
      </c>
      <c r="Q9" s="33">
        <f t="shared" si="0"/>
        <v>1</v>
      </c>
      <c r="R9" s="33">
        <f t="shared" si="0"/>
        <v>1</v>
      </c>
      <c r="S9" s="33">
        <f t="shared" si="0"/>
        <v>1</v>
      </c>
      <c r="T9" s="33">
        <f t="shared" si="0"/>
        <v>3</v>
      </c>
      <c r="U9" s="33">
        <f t="shared" si="0"/>
        <v>0</v>
      </c>
      <c r="V9" s="33">
        <f t="shared" si="0"/>
        <v>0</v>
      </c>
      <c r="W9" s="33">
        <f t="shared" si="0"/>
        <v>0</v>
      </c>
      <c r="X9" s="33">
        <f t="shared" si="0"/>
        <v>0</v>
      </c>
      <c r="Y9" s="33">
        <f t="shared" si="0"/>
        <v>0</v>
      </c>
      <c r="Z9" s="33">
        <f t="shared" si="0"/>
        <v>0</v>
      </c>
      <c r="AA9" s="33">
        <f t="shared" si="0"/>
        <v>0</v>
      </c>
      <c r="AB9" s="33">
        <f t="shared" si="0"/>
        <v>0</v>
      </c>
      <c r="AC9" s="33">
        <f t="shared" si="0"/>
        <v>0</v>
      </c>
      <c r="AD9" s="33">
        <f t="shared" si="0"/>
        <v>0</v>
      </c>
      <c r="AE9" s="33">
        <f t="shared" si="0"/>
        <v>0</v>
      </c>
      <c r="AF9" s="33">
        <f t="shared" si="0"/>
        <v>0</v>
      </c>
      <c r="AG9" s="33">
        <f t="shared" si="0"/>
        <v>0</v>
      </c>
      <c r="AH9" s="33">
        <f t="shared" si="0"/>
        <v>0</v>
      </c>
      <c r="AI9" s="33">
        <f t="shared" si="0"/>
        <v>0</v>
      </c>
      <c r="AJ9" s="33">
        <f t="shared" si="0"/>
        <v>0</v>
      </c>
      <c r="AK9" s="33">
        <f t="shared" si="0"/>
        <v>0</v>
      </c>
      <c r="AL9" s="33">
        <f t="shared" si="0"/>
        <v>0</v>
      </c>
      <c r="AM9" s="33">
        <f t="shared" si="0"/>
        <v>0</v>
      </c>
      <c r="AN9" s="33">
        <f t="shared" si="0"/>
        <v>0</v>
      </c>
      <c r="AO9" s="33">
        <f t="shared" si="0"/>
        <v>0</v>
      </c>
      <c r="AP9" s="33">
        <f t="shared" si="0"/>
        <v>0</v>
      </c>
      <c r="AQ9" s="33">
        <f t="shared" si="0"/>
        <v>0</v>
      </c>
      <c r="AR9" s="33">
        <f t="shared" si="0"/>
        <v>0</v>
      </c>
      <c r="AS9" s="33">
        <f t="shared" si="0"/>
        <v>0</v>
      </c>
      <c r="AT9" s="33">
        <f t="shared" si="0"/>
        <v>0</v>
      </c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16">
        <f t="shared" si="1"/>
        <v>18</v>
      </c>
      <c r="BI9" s="34"/>
    </row>
    <row r="10" spans="1:61" s="1" customFormat="1" ht="20.100000000000001" customHeight="1" x14ac:dyDescent="0.25">
      <c r="A10" s="135"/>
      <c r="B10" s="137" t="s">
        <v>111</v>
      </c>
      <c r="C10" s="139" t="s">
        <v>112</v>
      </c>
      <c r="D10" s="20" t="s">
        <v>73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2</v>
      </c>
      <c r="M10" s="10">
        <v>2</v>
      </c>
      <c r="N10" s="10">
        <v>2</v>
      </c>
      <c r="O10" s="10">
        <v>2</v>
      </c>
      <c r="P10" s="10">
        <v>2</v>
      </c>
      <c r="Q10" s="10">
        <v>2</v>
      </c>
      <c r="R10" s="10">
        <v>2</v>
      </c>
      <c r="S10" s="10">
        <v>2</v>
      </c>
      <c r="T10" s="10">
        <v>6</v>
      </c>
      <c r="U10" s="35"/>
      <c r="V10" s="35"/>
      <c r="W10" s="35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22">
        <f t="shared" si="1"/>
        <v>36</v>
      </c>
      <c r="BF10" s="36"/>
      <c r="BG10" s="36"/>
      <c r="BH10" s="36"/>
    </row>
    <row r="11" spans="1:61" s="1" customFormat="1" ht="20.100000000000001" customHeight="1" x14ac:dyDescent="0.25">
      <c r="A11" s="135"/>
      <c r="B11" s="138"/>
      <c r="C11" s="139"/>
      <c r="D11" s="37" t="s">
        <v>74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3</v>
      </c>
      <c r="U11" s="35"/>
      <c r="V11" s="35"/>
      <c r="W11" s="35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22"/>
      <c r="AL11" s="38"/>
      <c r="AM11" s="38"/>
      <c r="AN11" s="38"/>
      <c r="AO11" s="38"/>
      <c r="AP11" s="38"/>
      <c r="AQ11" s="38"/>
      <c r="AR11" s="38"/>
      <c r="AS11" s="38"/>
      <c r="AT11" s="38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24">
        <f t="shared" si="1"/>
        <v>18</v>
      </c>
      <c r="BF11" s="36"/>
      <c r="BG11" s="36"/>
      <c r="BH11" s="36"/>
    </row>
    <row r="12" spans="1:61" s="29" customFormat="1" ht="20.100000000000001" customHeight="1" x14ac:dyDescent="0.25">
      <c r="A12" s="135"/>
      <c r="B12" s="106" t="s">
        <v>113</v>
      </c>
      <c r="C12" s="106" t="s">
        <v>114</v>
      </c>
      <c r="D12" s="32" t="s">
        <v>73</v>
      </c>
      <c r="E12" s="15">
        <f>E16+E18+E20+E14+E22</f>
        <v>8</v>
      </c>
      <c r="F12" s="15">
        <f t="shared" ref="F12:AT13" si="2">F16+F18+F20+F14+F22</f>
        <v>8</v>
      </c>
      <c r="G12" s="15">
        <f t="shared" si="2"/>
        <v>8</v>
      </c>
      <c r="H12" s="15">
        <f t="shared" si="2"/>
        <v>8</v>
      </c>
      <c r="I12" s="15">
        <f t="shared" si="2"/>
        <v>8</v>
      </c>
      <c r="J12" s="15">
        <f t="shared" si="2"/>
        <v>8</v>
      </c>
      <c r="K12" s="15">
        <f t="shared" si="2"/>
        <v>8</v>
      </c>
      <c r="L12" s="15">
        <f t="shared" si="2"/>
        <v>8</v>
      </c>
      <c r="M12" s="15">
        <f t="shared" si="2"/>
        <v>8</v>
      </c>
      <c r="N12" s="15">
        <f t="shared" si="2"/>
        <v>8</v>
      </c>
      <c r="O12" s="15">
        <f t="shared" si="2"/>
        <v>8</v>
      </c>
      <c r="P12" s="15">
        <f t="shared" si="2"/>
        <v>8</v>
      </c>
      <c r="Q12" s="15">
        <f t="shared" si="2"/>
        <v>8</v>
      </c>
      <c r="R12" s="15">
        <f t="shared" si="2"/>
        <v>8</v>
      </c>
      <c r="S12" s="15">
        <f t="shared" si="2"/>
        <v>8</v>
      </c>
      <c r="T12" s="15">
        <f t="shared" si="2"/>
        <v>8</v>
      </c>
      <c r="U12" s="15"/>
      <c r="V12" s="15"/>
      <c r="W12" s="15"/>
      <c r="X12" s="15">
        <f t="shared" si="2"/>
        <v>9</v>
      </c>
      <c r="Y12" s="15">
        <f t="shared" si="2"/>
        <v>9</v>
      </c>
      <c r="Z12" s="15">
        <f t="shared" si="2"/>
        <v>9</v>
      </c>
      <c r="AA12" s="15">
        <f t="shared" si="2"/>
        <v>9</v>
      </c>
      <c r="AB12" s="15">
        <f t="shared" si="2"/>
        <v>9</v>
      </c>
      <c r="AC12" s="15">
        <f t="shared" si="2"/>
        <v>9</v>
      </c>
      <c r="AD12" s="15">
        <f t="shared" si="2"/>
        <v>9</v>
      </c>
      <c r="AE12" s="15">
        <f t="shared" si="2"/>
        <v>9</v>
      </c>
      <c r="AF12" s="15">
        <f t="shared" si="2"/>
        <v>9</v>
      </c>
      <c r="AG12" s="15">
        <f t="shared" si="2"/>
        <v>9</v>
      </c>
      <c r="AH12" s="15">
        <f t="shared" si="2"/>
        <v>7</v>
      </c>
      <c r="AI12" s="15">
        <f t="shared" si="2"/>
        <v>7</v>
      </c>
      <c r="AJ12" s="15">
        <f t="shared" si="2"/>
        <v>7</v>
      </c>
      <c r="AK12" s="15">
        <f t="shared" si="2"/>
        <v>7</v>
      </c>
      <c r="AL12" s="15">
        <f t="shared" si="2"/>
        <v>10</v>
      </c>
      <c r="AM12" s="15">
        <f t="shared" si="2"/>
        <v>0</v>
      </c>
      <c r="AN12" s="15">
        <f t="shared" si="2"/>
        <v>0</v>
      </c>
      <c r="AO12" s="15">
        <f t="shared" si="2"/>
        <v>0</v>
      </c>
      <c r="AP12" s="15">
        <f t="shared" si="2"/>
        <v>0</v>
      </c>
      <c r="AQ12" s="15">
        <f t="shared" si="2"/>
        <v>0</v>
      </c>
      <c r="AR12" s="15">
        <f t="shared" si="2"/>
        <v>0</v>
      </c>
      <c r="AS12" s="15">
        <f t="shared" si="2"/>
        <v>0</v>
      </c>
      <c r="AT12" s="15">
        <f t="shared" si="2"/>
        <v>0</v>
      </c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>
        <f t="shared" si="1"/>
        <v>256</v>
      </c>
      <c r="BF12" s="36"/>
      <c r="BG12" s="36"/>
      <c r="BH12" s="36"/>
      <c r="BI12" s="39"/>
    </row>
    <row r="13" spans="1:61" s="29" customFormat="1" ht="20.100000000000001" customHeight="1" x14ac:dyDescent="0.25">
      <c r="A13" s="135"/>
      <c r="B13" s="107"/>
      <c r="C13" s="107"/>
      <c r="D13" s="14" t="s">
        <v>74</v>
      </c>
      <c r="E13" s="33">
        <f>E17+E19+E21+E15+E23</f>
        <v>3.387</v>
      </c>
      <c r="F13" s="33">
        <f t="shared" si="2"/>
        <v>3.387</v>
      </c>
      <c r="G13" s="33">
        <f t="shared" si="2"/>
        <v>3.387</v>
      </c>
      <c r="H13" s="33">
        <f t="shared" si="2"/>
        <v>3.387</v>
      </c>
      <c r="I13" s="33">
        <f t="shared" si="2"/>
        <v>3.387</v>
      </c>
      <c r="J13" s="33">
        <f t="shared" si="2"/>
        <v>3.387</v>
      </c>
      <c r="K13" s="33">
        <f t="shared" si="2"/>
        <v>3.387</v>
      </c>
      <c r="L13" s="33">
        <f t="shared" si="2"/>
        <v>3.387</v>
      </c>
      <c r="M13" s="33">
        <f t="shared" si="2"/>
        <v>3.387</v>
      </c>
      <c r="N13" s="33">
        <f t="shared" si="2"/>
        <v>3.387</v>
      </c>
      <c r="O13" s="33">
        <f t="shared" si="2"/>
        <v>3.387</v>
      </c>
      <c r="P13" s="33">
        <f t="shared" si="2"/>
        <v>3.387</v>
      </c>
      <c r="Q13" s="33">
        <f t="shared" si="2"/>
        <v>3.387</v>
      </c>
      <c r="R13" s="33">
        <f t="shared" si="2"/>
        <v>3.387</v>
      </c>
      <c r="S13" s="33">
        <f t="shared" si="2"/>
        <v>3.387</v>
      </c>
      <c r="T13" s="33">
        <f t="shared" si="2"/>
        <v>3.387</v>
      </c>
      <c r="U13" s="33"/>
      <c r="V13" s="33"/>
      <c r="W13" s="33"/>
      <c r="X13" s="33">
        <f t="shared" si="2"/>
        <v>3.9169999999999998</v>
      </c>
      <c r="Y13" s="33">
        <f t="shared" si="2"/>
        <v>3.9169999999999998</v>
      </c>
      <c r="Z13" s="33">
        <f t="shared" si="2"/>
        <v>3.9169999999999998</v>
      </c>
      <c r="AA13" s="33">
        <f t="shared" si="2"/>
        <v>3.9169999999999998</v>
      </c>
      <c r="AB13" s="33">
        <f t="shared" si="2"/>
        <v>3.9169999999999998</v>
      </c>
      <c r="AC13" s="33">
        <f t="shared" si="2"/>
        <v>3.9169999999999998</v>
      </c>
      <c r="AD13" s="33">
        <f t="shared" si="2"/>
        <v>3.9169999999999998</v>
      </c>
      <c r="AE13" s="33">
        <f t="shared" si="2"/>
        <v>3.9169999999999998</v>
      </c>
      <c r="AF13" s="33">
        <f t="shared" si="2"/>
        <v>3.9169999999999998</v>
      </c>
      <c r="AG13" s="33">
        <f t="shared" si="2"/>
        <v>3.9169999999999998</v>
      </c>
      <c r="AH13" s="33">
        <f t="shared" si="2"/>
        <v>2.9169999999999998</v>
      </c>
      <c r="AI13" s="33">
        <f t="shared" si="2"/>
        <v>2.9169999999999998</v>
      </c>
      <c r="AJ13" s="33">
        <f t="shared" si="2"/>
        <v>2.9169999999999998</v>
      </c>
      <c r="AK13" s="33">
        <f t="shared" si="2"/>
        <v>2.9169999999999998</v>
      </c>
      <c r="AL13" s="33">
        <f t="shared" si="2"/>
        <v>2.9169999999999998</v>
      </c>
      <c r="AM13" s="33">
        <f t="shared" si="2"/>
        <v>0</v>
      </c>
      <c r="AN13" s="33">
        <f t="shared" si="2"/>
        <v>0</v>
      </c>
      <c r="AO13" s="33">
        <f t="shared" si="2"/>
        <v>0</v>
      </c>
      <c r="AP13" s="33">
        <f t="shared" si="2"/>
        <v>0</v>
      </c>
      <c r="AQ13" s="33">
        <f t="shared" si="2"/>
        <v>0</v>
      </c>
      <c r="AR13" s="33">
        <f t="shared" si="2"/>
        <v>0</v>
      </c>
      <c r="AS13" s="33">
        <f t="shared" si="2"/>
        <v>0</v>
      </c>
      <c r="AT13" s="33">
        <f t="shared" si="2"/>
        <v>0</v>
      </c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6">
        <f t="shared" si="1"/>
        <v>107.94700000000002</v>
      </c>
      <c r="BF13" s="36"/>
      <c r="BG13" s="36"/>
      <c r="BH13" s="36"/>
      <c r="BI13" s="39"/>
    </row>
    <row r="14" spans="1:61" s="39" customFormat="1" ht="20.100000000000001" customHeight="1" x14ac:dyDescent="0.25">
      <c r="A14" s="135"/>
      <c r="B14" s="110" t="s">
        <v>115</v>
      </c>
      <c r="C14" s="113" t="s">
        <v>116</v>
      </c>
      <c r="D14" s="20" t="s">
        <v>73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40"/>
      <c r="V14" s="40"/>
      <c r="W14" s="40"/>
      <c r="X14" s="10">
        <v>3</v>
      </c>
      <c r="Y14" s="10">
        <v>3</v>
      </c>
      <c r="Z14" s="10">
        <v>3</v>
      </c>
      <c r="AA14" s="10">
        <v>3</v>
      </c>
      <c r="AB14" s="10">
        <v>3</v>
      </c>
      <c r="AC14" s="10">
        <v>3</v>
      </c>
      <c r="AD14" s="10">
        <v>3</v>
      </c>
      <c r="AE14" s="10">
        <v>3</v>
      </c>
      <c r="AF14" s="10">
        <v>3</v>
      </c>
      <c r="AG14" s="10">
        <v>3</v>
      </c>
      <c r="AH14" s="10">
        <v>3</v>
      </c>
      <c r="AI14" s="10">
        <v>3</v>
      </c>
      <c r="AJ14" s="10">
        <v>3</v>
      </c>
      <c r="AK14" s="10">
        <v>3</v>
      </c>
      <c r="AL14" s="10">
        <v>6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22">
        <f t="shared" si="1"/>
        <v>48</v>
      </c>
      <c r="BF14" s="36"/>
      <c r="BG14" s="36"/>
      <c r="BH14" s="36"/>
    </row>
    <row r="15" spans="1:61" s="39" customFormat="1" ht="20.100000000000001" customHeight="1" x14ac:dyDescent="0.25">
      <c r="A15" s="135"/>
      <c r="B15" s="111"/>
      <c r="C15" s="114"/>
      <c r="D15" s="41" t="s">
        <v>74</v>
      </c>
      <c r="E15" s="22"/>
      <c r="F15" s="22"/>
      <c r="G15" s="22"/>
      <c r="H15" s="22"/>
      <c r="I15" s="22"/>
      <c r="J15" s="22"/>
      <c r="K15" s="22"/>
      <c r="L15" s="22"/>
      <c r="M15" s="38"/>
      <c r="N15" s="38"/>
      <c r="O15" s="38"/>
      <c r="P15" s="38"/>
      <c r="Q15" s="38"/>
      <c r="R15" s="38"/>
      <c r="S15" s="38"/>
      <c r="T15" s="38"/>
      <c r="U15" s="40"/>
      <c r="V15" s="40"/>
      <c r="W15" s="40"/>
      <c r="X15" s="38">
        <v>0.53</v>
      </c>
      <c r="Y15" s="38">
        <v>0.53</v>
      </c>
      <c r="Z15" s="38">
        <v>0.53</v>
      </c>
      <c r="AA15" s="38">
        <v>0.53</v>
      </c>
      <c r="AB15" s="38">
        <v>0.53</v>
      </c>
      <c r="AC15" s="38">
        <v>0.53</v>
      </c>
      <c r="AD15" s="38">
        <v>0.53</v>
      </c>
      <c r="AE15" s="38">
        <v>0.53</v>
      </c>
      <c r="AF15" s="38">
        <v>0.53</v>
      </c>
      <c r="AG15" s="38">
        <v>0.53</v>
      </c>
      <c r="AH15" s="38">
        <v>0.53</v>
      </c>
      <c r="AI15" s="38">
        <v>0.53</v>
      </c>
      <c r="AJ15" s="38">
        <v>0.53</v>
      </c>
      <c r="AK15" s="38">
        <v>0.53</v>
      </c>
      <c r="AL15" s="38">
        <v>0.53</v>
      </c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24">
        <f t="shared" si="1"/>
        <v>7.9500000000000028</v>
      </c>
      <c r="BF15" s="36"/>
      <c r="BG15" s="36"/>
      <c r="BH15" s="36"/>
    </row>
    <row r="16" spans="1:61" ht="20.100000000000001" customHeight="1" x14ac:dyDescent="0.25">
      <c r="A16" s="135"/>
      <c r="B16" s="123" t="s">
        <v>117</v>
      </c>
      <c r="C16" s="113" t="s">
        <v>84</v>
      </c>
      <c r="D16" s="20" t="s">
        <v>73</v>
      </c>
      <c r="E16" s="10">
        <v>3</v>
      </c>
      <c r="F16" s="10">
        <v>3</v>
      </c>
      <c r="G16" s="10">
        <v>3</v>
      </c>
      <c r="H16" s="10">
        <v>3</v>
      </c>
      <c r="I16" s="10">
        <v>3</v>
      </c>
      <c r="J16" s="10">
        <v>3</v>
      </c>
      <c r="K16" s="10">
        <v>3</v>
      </c>
      <c r="L16" s="10">
        <v>3</v>
      </c>
      <c r="M16" s="10">
        <v>3</v>
      </c>
      <c r="N16" s="10">
        <v>3</v>
      </c>
      <c r="O16" s="10">
        <v>3</v>
      </c>
      <c r="P16" s="10">
        <v>3</v>
      </c>
      <c r="Q16" s="10">
        <v>3</v>
      </c>
      <c r="R16" s="10">
        <v>3</v>
      </c>
      <c r="S16" s="10">
        <v>3</v>
      </c>
      <c r="T16" s="10">
        <v>3</v>
      </c>
      <c r="U16" s="21"/>
      <c r="V16" s="21"/>
      <c r="W16" s="2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22">
        <f t="shared" si="1"/>
        <v>48</v>
      </c>
      <c r="BF16" s="36"/>
      <c r="BG16" s="36"/>
      <c r="BH16" s="36"/>
    </row>
    <row r="17" spans="1:61" ht="20.100000000000001" customHeight="1" x14ac:dyDescent="0.25">
      <c r="A17" s="135"/>
      <c r="B17" s="123"/>
      <c r="C17" s="114"/>
      <c r="D17" s="20" t="s">
        <v>74</v>
      </c>
      <c r="E17" s="38">
        <v>0.5</v>
      </c>
      <c r="F17" s="38">
        <v>0.5</v>
      </c>
      <c r="G17" s="38">
        <v>0.5</v>
      </c>
      <c r="H17" s="38">
        <v>0.5</v>
      </c>
      <c r="I17" s="38">
        <v>0.5</v>
      </c>
      <c r="J17" s="38">
        <v>0.5</v>
      </c>
      <c r="K17" s="38">
        <v>0.5</v>
      </c>
      <c r="L17" s="38">
        <v>0.5</v>
      </c>
      <c r="M17" s="38">
        <v>0.5</v>
      </c>
      <c r="N17" s="38">
        <v>0.5</v>
      </c>
      <c r="O17" s="38">
        <v>0.5</v>
      </c>
      <c r="P17" s="38">
        <v>0.5</v>
      </c>
      <c r="Q17" s="38">
        <v>0.5</v>
      </c>
      <c r="R17" s="38">
        <v>0.5</v>
      </c>
      <c r="S17" s="38">
        <v>0.5</v>
      </c>
      <c r="T17" s="38">
        <v>0.5</v>
      </c>
      <c r="U17" s="21"/>
      <c r="V17" s="21"/>
      <c r="W17" s="21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24">
        <f t="shared" si="1"/>
        <v>8</v>
      </c>
      <c r="BF17" s="36"/>
      <c r="BG17" s="36"/>
      <c r="BH17" s="36"/>
    </row>
    <row r="18" spans="1:61" s="1" customFormat="1" ht="20.100000000000001" customHeight="1" x14ac:dyDescent="0.25">
      <c r="A18" s="135"/>
      <c r="B18" s="123" t="s">
        <v>118</v>
      </c>
      <c r="C18" s="113" t="s">
        <v>80</v>
      </c>
      <c r="D18" s="20" t="s">
        <v>73</v>
      </c>
      <c r="E18" s="10">
        <v>2</v>
      </c>
      <c r="F18" s="10">
        <v>2</v>
      </c>
      <c r="G18" s="10">
        <v>2</v>
      </c>
      <c r="H18" s="10">
        <v>2</v>
      </c>
      <c r="I18" s="10">
        <v>2</v>
      </c>
      <c r="J18" s="10">
        <v>2</v>
      </c>
      <c r="K18" s="10">
        <v>2</v>
      </c>
      <c r="L18" s="10">
        <v>2</v>
      </c>
      <c r="M18" s="10">
        <v>2</v>
      </c>
      <c r="N18" s="10">
        <v>2</v>
      </c>
      <c r="O18" s="10">
        <v>2</v>
      </c>
      <c r="P18" s="10">
        <v>2</v>
      </c>
      <c r="Q18" s="10">
        <v>2</v>
      </c>
      <c r="R18" s="10">
        <v>2</v>
      </c>
      <c r="S18" s="10">
        <v>2</v>
      </c>
      <c r="T18" s="10">
        <v>2</v>
      </c>
      <c r="U18" s="21"/>
      <c r="V18" s="21"/>
      <c r="W18" s="21"/>
      <c r="X18" s="21">
        <v>2</v>
      </c>
      <c r="Y18" s="21">
        <v>2</v>
      </c>
      <c r="Z18" s="21">
        <v>2</v>
      </c>
      <c r="AA18" s="21">
        <v>2</v>
      </c>
      <c r="AB18" s="21">
        <v>2</v>
      </c>
      <c r="AC18" s="21">
        <v>2</v>
      </c>
      <c r="AD18" s="21">
        <v>2</v>
      </c>
      <c r="AE18" s="21">
        <v>2</v>
      </c>
      <c r="AF18" s="21">
        <v>2</v>
      </c>
      <c r="AG18" s="21">
        <v>2</v>
      </c>
      <c r="AH18" s="21">
        <v>2</v>
      </c>
      <c r="AI18" s="21">
        <v>2</v>
      </c>
      <c r="AJ18" s="21">
        <v>2</v>
      </c>
      <c r="AK18" s="21">
        <v>2</v>
      </c>
      <c r="AL18" s="21">
        <v>2</v>
      </c>
      <c r="AM18" s="21"/>
      <c r="AN18" s="21"/>
      <c r="AO18" s="21"/>
      <c r="AP18" s="21"/>
      <c r="AQ18" s="21"/>
      <c r="AR18" s="21"/>
      <c r="AS18" s="21"/>
      <c r="AT18" s="21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22">
        <f t="shared" si="1"/>
        <v>62</v>
      </c>
      <c r="BF18" s="36"/>
      <c r="BG18" s="36"/>
      <c r="BH18" s="36"/>
    </row>
    <row r="19" spans="1:61" s="1" customFormat="1" ht="20.100000000000001" customHeight="1" x14ac:dyDescent="0.25">
      <c r="A19" s="135"/>
      <c r="B19" s="123"/>
      <c r="C19" s="114"/>
      <c r="D19" s="20" t="s">
        <v>74</v>
      </c>
      <c r="E19" s="38">
        <v>0.38700000000000001</v>
      </c>
      <c r="F19" s="38">
        <v>0.38700000000000001</v>
      </c>
      <c r="G19" s="38">
        <v>0.38700000000000001</v>
      </c>
      <c r="H19" s="38">
        <v>0.38700000000000001</v>
      </c>
      <c r="I19" s="38">
        <v>0.38700000000000001</v>
      </c>
      <c r="J19" s="38">
        <v>0.38700000000000001</v>
      </c>
      <c r="K19" s="38">
        <v>0.38700000000000001</v>
      </c>
      <c r="L19" s="38">
        <v>0.38700000000000001</v>
      </c>
      <c r="M19" s="38">
        <v>0.38700000000000001</v>
      </c>
      <c r="N19" s="38">
        <v>0.38700000000000001</v>
      </c>
      <c r="O19" s="38">
        <v>0.38700000000000001</v>
      </c>
      <c r="P19" s="38">
        <v>0.38700000000000001</v>
      </c>
      <c r="Q19" s="38">
        <v>0.38700000000000001</v>
      </c>
      <c r="R19" s="38">
        <v>0.38700000000000001</v>
      </c>
      <c r="S19" s="38">
        <v>0.38700000000000001</v>
      </c>
      <c r="T19" s="38">
        <v>0.38700000000000001</v>
      </c>
      <c r="U19" s="21"/>
      <c r="V19" s="21"/>
      <c r="W19" s="21"/>
      <c r="X19" s="38">
        <v>0.38700000000000001</v>
      </c>
      <c r="Y19" s="38">
        <v>0.38700000000000001</v>
      </c>
      <c r="Z19" s="38">
        <v>0.38700000000000001</v>
      </c>
      <c r="AA19" s="38">
        <v>0.38700000000000001</v>
      </c>
      <c r="AB19" s="38">
        <v>0.38700000000000001</v>
      </c>
      <c r="AC19" s="38">
        <v>0.38700000000000001</v>
      </c>
      <c r="AD19" s="38">
        <v>0.38700000000000001</v>
      </c>
      <c r="AE19" s="38">
        <v>0.38700000000000001</v>
      </c>
      <c r="AF19" s="38">
        <v>0.38700000000000001</v>
      </c>
      <c r="AG19" s="38">
        <v>0.38700000000000001</v>
      </c>
      <c r="AH19" s="38">
        <v>0.38700000000000001</v>
      </c>
      <c r="AI19" s="38">
        <v>0.38700000000000001</v>
      </c>
      <c r="AJ19" s="38">
        <v>0.38700000000000001</v>
      </c>
      <c r="AK19" s="38">
        <v>0.38700000000000001</v>
      </c>
      <c r="AL19" s="38">
        <v>0.38700000000000001</v>
      </c>
      <c r="AM19" s="38"/>
      <c r="AN19" s="38"/>
      <c r="AO19" s="38"/>
      <c r="AP19" s="38"/>
      <c r="AQ19" s="38"/>
      <c r="AR19" s="38"/>
      <c r="AS19" s="38"/>
      <c r="AT19" s="38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24">
        <f t="shared" si="1"/>
        <v>11.997000000000009</v>
      </c>
      <c r="BF19" s="36"/>
      <c r="BG19" s="36"/>
      <c r="BH19" s="36"/>
    </row>
    <row r="20" spans="1:61" s="1" customFormat="1" ht="20.100000000000001" customHeight="1" x14ac:dyDescent="0.25">
      <c r="A20" s="135"/>
      <c r="B20" s="123" t="s">
        <v>119</v>
      </c>
      <c r="C20" s="113" t="s">
        <v>86</v>
      </c>
      <c r="D20" s="20" t="s">
        <v>73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10">
        <v>2</v>
      </c>
      <c r="K20" s="10">
        <v>2</v>
      </c>
      <c r="L20" s="10">
        <v>2</v>
      </c>
      <c r="M20" s="10">
        <v>2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>
        <v>2</v>
      </c>
      <c r="T20" s="10">
        <v>2</v>
      </c>
      <c r="U20" s="21"/>
      <c r="V20" s="21"/>
      <c r="W20" s="21"/>
      <c r="X20" s="21">
        <v>2</v>
      </c>
      <c r="Y20" s="21">
        <v>2</v>
      </c>
      <c r="Z20" s="21">
        <v>2</v>
      </c>
      <c r="AA20" s="21">
        <v>2</v>
      </c>
      <c r="AB20" s="21">
        <v>2</v>
      </c>
      <c r="AC20" s="21">
        <v>2</v>
      </c>
      <c r="AD20" s="21">
        <v>2</v>
      </c>
      <c r="AE20" s="21">
        <v>2</v>
      </c>
      <c r="AF20" s="21">
        <v>2</v>
      </c>
      <c r="AG20" s="21">
        <v>2</v>
      </c>
      <c r="AH20" s="21">
        <v>2</v>
      </c>
      <c r="AI20" s="21">
        <v>2</v>
      </c>
      <c r="AJ20" s="21">
        <v>2</v>
      </c>
      <c r="AK20" s="21">
        <v>2</v>
      </c>
      <c r="AL20" s="21">
        <v>2</v>
      </c>
      <c r="AM20" s="21"/>
      <c r="AN20" s="21"/>
      <c r="AO20" s="21"/>
      <c r="AP20" s="21"/>
      <c r="AQ20" s="21"/>
      <c r="AR20" s="21"/>
      <c r="AS20" s="21"/>
      <c r="AT20" s="21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22">
        <f t="shared" si="1"/>
        <v>62</v>
      </c>
      <c r="BF20" s="36"/>
      <c r="BG20" s="36"/>
      <c r="BH20" s="36"/>
    </row>
    <row r="21" spans="1:61" s="1" customFormat="1" ht="20.100000000000001" customHeight="1" x14ac:dyDescent="0.25">
      <c r="A21" s="135"/>
      <c r="B21" s="123"/>
      <c r="C21" s="114"/>
      <c r="D21" s="20" t="s">
        <v>74</v>
      </c>
      <c r="E21" s="10">
        <v>2</v>
      </c>
      <c r="F21" s="10">
        <v>2</v>
      </c>
      <c r="G21" s="10">
        <v>2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2</v>
      </c>
      <c r="R21" s="10">
        <v>2</v>
      </c>
      <c r="S21" s="10">
        <v>2</v>
      </c>
      <c r="T21" s="10">
        <v>2</v>
      </c>
      <c r="U21" s="21"/>
      <c r="V21" s="21"/>
      <c r="W21" s="21"/>
      <c r="X21" s="21">
        <v>2</v>
      </c>
      <c r="Y21" s="21">
        <v>2</v>
      </c>
      <c r="Z21" s="21">
        <v>2</v>
      </c>
      <c r="AA21" s="21">
        <v>2</v>
      </c>
      <c r="AB21" s="21">
        <v>2</v>
      </c>
      <c r="AC21" s="21">
        <v>2</v>
      </c>
      <c r="AD21" s="21">
        <v>2</v>
      </c>
      <c r="AE21" s="21">
        <v>2</v>
      </c>
      <c r="AF21" s="21">
        <v>2</v>
      </c>
      <c r="AG21" s="21">
        <v>2</v>
      </c>
      <c r="AH21" s="21">
        <v>2</v>
      </c>
      <c r="AI21" s="21">
        <v>2</v>
      </c>
      <c r="AJ21" s="21">
        <v>2</v>
      </c>
      <c r="AK21" s="21">
        <v>2</v>
      </c>
      <c r="AL21" s="21">
        <v>2</v>
      </c>
      <c r="AM21" s="21"/>
      <c r="AN21" s="21"/>
      <c r="AO21" s="21"/>
      <c r="AP21" s="21"/>
      <c r="AQ21" s="21"/>
      <c r="AR21" s="21"/>
      <c r="AS21" s="21"/>
      <c r="AT21" s="21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24">
        <f t="shared" si="1"/>
        <v>62</v>
      </c>
      <c r="BF21" s="36"/>
      <c r="BG21" s="36"/>
      <c r="BH21" s="36"/>
    </row>
    <row r="22" spans="1:61" s="1" customFormat="1" ht="20.100000000000001" customHeight="1" x14ac:dyDescent="0.25">
      <c r="A22" s="135"/>
      <c r="B22" s="110" t="s">
        <v>120</v>
      </c>
      <c r="C22" s="113" t="s">
        <v>121</v>
      </c>
      <c r="D22" s="20" t="s">
        <v>73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/>
      <c r="V22" s="21"/>
      <c r="W22" s="21"/>
      <c r="X22" s="21">
        <v>2</v>
      </c>
      <c r="Y22" s="21">
        <v>2</v>
      </c>
      <c r="Z22" s="21">
        <v>2</v>
      </c>
      <c r="AA22" s="21">
        <v>2</v>
      </c>
      <c r="AB22" s="21">
        <v>2</v>
      </c>
      <c r="AC22" s="21">
        <v>2</v>
      </c>
      <c r="AD22" s="21">
        <v>2</v>
      </c>
      <c r="AE22" s="21">
        <v>2</v>
      </c>
      <c r="AF22" s="21">
        <v>2</v>
      </c>
      <c r="AG22" s="21">
        <v>2</v>
      </c>
      <c r="AH22" s="21"/>
      <c r="AI22" s="21"/>
      <c r="AJ22" s="21"/>
      <c r="AK22" s="21"/>
      <c r="AL22" s="21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22">
        <f t="shared" si="1"/>
        <v>36</v>
      </c>
      <c r="BF22" s="36"/>
      <c r="BG22" s="36"/>
      <c r="BH22" s="36"/>
    </row>
    <row r="23" spans="1:61" s="1" customFormat="1" ht="20.100000000000001" customHeight="1" x14ac:dyDescent="0.25">
      <c r="A23" s="135"/>
      <c r="B23" s="111"/>
      <c r="C23" s="114"/>
      <c r="D23" s="20" t="s">
        <v>74</v>
      </c>
      <c r="E23" s="25">
        <v>0.5</v>
      </c>
      <c r="F23" s="25">
        <v>0.5</v>
      </c>
      <c r="G23" s="25">
        <v>0.5</v>
      </c>
      <c r="H23" s="25">
        <v>0.5</v>
      </c>
      <c r="I23" s="25">
        <v>0.5</v>
      </c>
      <c r="J23" s="25">
        <v>0.5</v>
      </c>
      <c r="K23" s="25">
        <v>0.5</v>
      </c>
      <c r="L23" s="25">
        <v>0.5</v>
      </c>
      <c r="M23" s="25">
        <v>0.5</v>
      </c>
      <c r="N23" s="25">
        <v>0.5</v>
      </c>
      <c r="O23" s="25">
        <v>0.5</v>
      </c>
      <c r="P23" s="25">
        <v>0.5</v>
      </c>
      <c r="Q23" s="25">
        <v>0.5</v>
      </c>
      <c r="R23" s="25">
        <v>0.5</v>
      </c>
      <c r="S23" s="25">
        <v>0.5</v>
      </c>
      <c r="T23" s="25">
        <v>0.5</v>
      </c>
      <c r="U23" s="21"/>
      <c r="V23" s="21"/>
      <c r="W23" s="21"/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5"/>
      <c r="AI23" s="25"/>
      <c r="AJ23" s="25"/>
      <c r="AK23" s="25"/>
      <c r="AL23" s="25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24">
        <f t="shared" si="1"/>
        <v>18</v>
      </c>
      <c r="BF23" s="36"/>
      <c r="BG23" s="36"/>
      <c r="BH23" s="36"/>
    </row>
    <row r="24" spans="1:61" s="29" customFormat="1" ht="20.100000000000001" customHeight="1" x14ac:dyDescent="0.25">
      <c r="A24" s="135"/>
      <c r="B24" s="106" t="s">
        <v>122</v>
      </c>
      <c r="C24" s="106" t="s">
        <v>123</v>
      </c>
      <c r="D24" s="32" t="s">
        <v>73</v>
      </c>
      <c r="E24" s="15">
        <f>E26</f>
        <v>0</v>
      </c>
      <c r="F24" s="15">
        <f t="shared" ref="F24:AT25" si="3">F26</f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/>
      <c r="V24" s="15"/>
      <c r="W24" s="15"/>
      <c r="X24" s="15">
        <f t="shared" si="3"/>
        <v>2</v>
      </c>
      <c r="Y24" s="15">
        <f t="shared" si="3"/>
        <v>2</v>
      </c>
      <c r="Z24" s="15">
        <f t="shared" si="3"/>
        <v>2</v>
      </c>
      <c r="AA24" s="15">
        <f t="shared" si="3"/>
        <v>2</v>
      </c>
      <c r="AB24" s="15">
        <f t="shared" si="3"/>
        <v>2</v>
      </c>
      <c r="AC24" s="15">
        <f t="shared" si="3"/>
        <v>2</v>
      </c>
      <c r="AD24" s="15">
        <f t="shared" si="3"/>
        <v>2</v>
      </c>
      <c r="AE24" s="15">
        <f t="shared" si="3"/>
        <v>2</v>
      </c>
      <c r="AF24" s="15">
        <f t="shared" si="3"/>
        <v>2</v>
      </c>
      <c r="AG24" s="15">
        <f t="shared" si="3"/>
        <v>2</v>
      </c>
      <c r="AH24" s="15">
        <f t="shared" si="3"/>
        <v>4</v>
      </c>
      <c r="AI24" s="15">
        <f t="shared" si="3"/>
        <v>4</v>
      </c>
      <c r="AJ24" s="15">
        <f t="shared" si="3"/>
        <v>4</v>
      </c>
      <c r="AK24" s="15">
        <f t="shared" si="3"/>
        <v>2</v>
      </c>
      <c r="AL24" s="15">
        <f t="shared" si="3"/>
        <v>2</v>
      </c>
      <c r="AM24" s="15">
        <f t="shared" si="3"/>
        <v>0</v>
      </c>
      <c r="AN24" s="15">
        <f t="shared" si="3"/>
        <v>0</v>
      </c>
      <c r="AO24" s="15">
        <f t="shared" si="3"/>
        <v>0</v>
      </c>
      <c r="AP24" s="15">
        <f t="shared" si="3"/>
        <v>0</v>
      </c>
      <c r="AQ24" s="15">
        <f t="shared" si="3"/>
        <v>0</v>
      </c>
      <c r="AR24" s="15">
        <f t="shared" si="3"/>
        <v>0</v>
      </c>
      <c r="AS24" s="15">
        <f t="shared" si="3"/>
        <v>0</v>
      </c>
      <c r="AT24" s="15">
        <f t="shared" si="3"/>
        <v>0</v>
      </c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>
        <f t="shared" si="1"/>
        <v>36</v>
      </c>
      <c r="BF24" s="36"/>
      <c r="BG24" s="36"/>
      <c r="BH24" s="36"/>
      <c r="BI24" s="39"/>
    </row>
    <row r="25" spans="1:61" s="29" customFormat="1" ht="20.100000000000001" customHeight="1" x14ac:dyDescent="0.25">
      <c r="A25" s="135"/>
      <c r="B25" s="107"/>
      <c r="C25" s="107"/>
      <c r="D25" s="32" t="s">
        <v>74</v>
      </c>
      <c r="E25" s="15">
        <f>E27</f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0</v>
      </c>
      <c r="P25" s="15">
        <f t="shared" si="3"/>
        <v>0</v>
      </c>
      <c r="Q25" s="15">
        <f t="shared" si="3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/>
      <c r="V25" s="15"/>
      <c r="W25" s="15"/>
      <c r="X25" s="15">
        <f t="shared" si="3"/>
        <v>1</v>
      </c>
      <c r="Y25" s="15">
        <f t="shared" si="3"/>
        <v>1</v>
      </c>
      <c r="Z25" s="15">
        <f t="shared" si="3"/>
        <v>1</v>
      </c>
      <c r="AA25" s="15">
        <f t="shared" si="3"/>
        <v>1</v>
      </c>
      <c r="AB25" s="15">
        <f t="shared" si="3"/>
        <v>1</v>
      </c>
      <c r="AC25" s="15">
        <f t="shared" si="3"/>
        <v>1</v>
      </c>
      <c r="AD25" s="15">
        <f t="shared" si="3"/>
        <v>1</v>
      </c>
      <c r="AE25" s="15">
        <f t="shared" si="3"/>
        <v>1</v>
      </c>
      <c r="AF25" s="15">
        <f t="shared" si="3"/>
        <v>1</v>
      </c>
      <c r="AG25" s="15">
        <f t="shared" si="3"/>
        <v>1</v>
      </c>
      <c r="AH25" s="15">
        <f t="shared" si="3"/>
        <v>2</v>
      </c>
      <c r="AI25" s="15">
        <f t="shared" si="3"/>
        <v>2</v>
      </c>
      <c r="AJ25" s="15">
        <f t="shared" si="3"/>
        <v>2</v>
      </c>
      <c r="AK25" s="15">
        <f t="shared" si="3"/>
        <v>1</v>
      </c>
      <c r="AL25" s="15">
        <f t="shared" si="3"/>
        <v>1</v>
      </c>
      <c r="AM25" s="15">
        <f t="shared" si="3"/>
        <v>0</v>
      </c>
      <c r="AN25" s="15">
        <f t="shared" si="3"/>
        <v>0</v>
      </c>
      <c r="AO25" s="15">
        <f t="shared" si="3"/>
        <v>0</v>
      </c>
      <c r="AP25" s="15">
        <f t="shared" si="3"/>
        <v>0</v>
      </c>
      <c r="AQ25" s="15">
        <f t="shared" si="3"/>
        <v>0</v>
      </c>
      <c r="AR25" s="15">
        <f t="shared" si="3"/>
        <v>0</v>
      </c>
      <c r="AS25" s="15">
        <f t="shared" si="3"/>
        <v>0</v>
      </c>
      <c r="AT25" s="15">
        <f t="shared" si="3"/>
        <v>0</v>
      </c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>
        <f t="shared" si="1"/>
        <v>18</v>
      </c>
      <c r="BF25" s="36"/>
      <c r="BG25" s="36"/>
      <c r="BH25" s="36"/>
      <c r="BI25" s="39"/>
    </row>
    <row r="26" spans="1:61" s="1" customFormat="1" ht="20.100000000000001" customHeight="1" x14ac:dyDescent="0.25">
      <c r="A26" s="135"/>
      <c r="B26" s="110" t="s">
        <v>124</v>
      </c>
      <c r="C26" s="113" t="s">
        <v>125</v>
      </c>
      <c r="D26" s="20" t="s">
        <v>73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>
        <v>2</v>
      </c>
      <c r="Y26" s="10">
        <v>2</v>
      </c>
      <c r="Z26" s="10">
        <v>2</v>
      </c>
      <c r="AA26" s="10">
        <v>2</v>
      </c>
      <c r="AB26" s="10">
        <v>2</v>
      </c>
      <c r="AC26" s="10">
        <v>2</v>
      </c>
      <c r="AD26" s="10">
        <v>2</v>
      </c>
      <c r="AE26" s="10">
        <v>2</v>
      </c>
      <c r="AF26" s="10">
        <v>2</v>
      </c>
      <c r="AG26" s="10">
        <v>2</v>
      </c>
      <c r="AH26" s="10">
        <v>4</v>
      </c>
      <c r="AI26" s="10">
        <v>4</v>
      </c>
      <c r="AJ26" s="10">
        <v>4</v>
      </c>
      <c r="AK26" s="10">
        <v>2</v>
      </c>
      <c r="AL26" s="10">
        <v>2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22">
        <f t="shared" si="1"/>
        <v>36</v>
      </c>
      <c r="BF26" s="36"/>
      <c r="BG26" s="36"/>
      <c r="BH26" s="36"/>
    </row>
    <row r="27" spans="1:61" s="1" customFormat="1" ht="20.100000000000001" customHeight="1" x14ac:dyDescent="0.25">
      <c r="A27" s="135"/>
      <c r="B27" s="111"/>
      <c r="C27" s="114"/>
      <c r="D27" s="20" t="s">
        <v>74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>
        <v>1</v>
      </c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>
        <v>1</v>
      </c>
      <c r="AE27" s="10">
        <v>1</v>
      </c>
      <c r="AF27" s="10">
        <v>1</v>
      </c>
      <c r="AG27" s="10">
        <v>1</v>
      </c>
      <c r="AH27" s="10">
        <v>2</v>
      </c>
      <c r="AI27" s="10">
        <v>2</v>
      </c>
      <c r="AJ27" s="10">
        <v>2</v>
      </c>
      <c r="AK27" s="10">
        <v>1</v>
      </c>
      <c r="AL27" s="10">
        <v>1</v>
      </c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24">
        <f t="shared" si="1"/>
        <v>18</v>
      </c>
      <c r="BF27" s="36"/>
      <c r="BG27" s="36"/>
      <c r="BH27" s="36"/>
    </row>
    <row r="28" spans="1:61" s="29" customFormat="1" ht="20.100000000000001" customHeight="1" x14ac:dyDescent="0.25">
      <c r="A28" s="135"/>
      <c r="B28" s="106" t="s">
        <v>126</v>
      </c>
      <c r="C28" s="106" t="s">
        <v>127</v>
      </c>
      <c r="D28" s="32" t="s">
        <v>73</v>
      </c>
      <c r="E28" s="43">
        <f t="shared" ref="E28:T29" si="4">E30+E52</f>
        <v>26</v>
      </c>
      <c r="F28" s="43">
        <f t="shared" si="4"/>
        <v>26</v>
      </c>
      <c r="G28" s="43">
        <f t="shared" si="4"/>
        <v>26</v>
      </c>
      <c r="H28" s="43">
        <f t="shared" si="4"/>
        <v>26</v>
      </c>
      <c r="I28" s="43">
        <f t="shared" si="4"/>
        <v>26</v>
      </c>
      <c r="J28" s="43">
        <f t="shared" si="4"/>
        <v>26</v>
      </c>
      <c r="K28" s="43">
        <f t="shared" si="4"/>
        <v>26</v>
      </c>
      <c r="L28" s="43">
        <f t="shared" si="4"/>
        <v>26</v>
      </c>
      <c r="M28" s="43">
        <f t="shared" si="4"/>
        <v>26</v>
      </c>
      <c r="N28" s="43">
        <f t="shared" si="4"/>
        <v>26</v>
      </c>
      <c r="O28" s="43">
        <f t="shared" si="4"/>
        <v>26</v>
      </c>
      <c r="P28" s="43">
        <f t="shared" si="4"/>
        <v>26</v>
      </c>
      <c r="Q28" s="43">
        <f t="shared" si="4"/>
        <v>26</v>
      </c>
      <c r="R28" s="43">
        <f t="shared" si="4"/>
        <v>26</v>
      </c>
      <c r="S28" s="43">
        <f t="shared" si="4"/>
        <v>26</v>
      </c>
      <c r="T28" s="43">
        <f t="shared" si="4"/>
        <v>22</v>
      </c>
      <c r="U28" s="43"/>
      <c r="V28" s="43"/>
      <c r="W28" s="43"/>
      <c r="X28" s="43">
        <f t="shared" ref="X28:AT29" si="5">X30+X52</f>
        <v>25</v>
      </c>
      <c r="Y28" s="43">
        <f t="shared" si="5"/>
        <v>25</v>
      </c>
      <c r="Z28" s="43">
        <f t="shared" si="5"/>
        <v>25</v>
      </c>
      <c r="AA28" s="43">
        <f t="shared" si="5"/>
        <v>25</v>
      </c>
      <c r="AB28" s="43">
        <f t="shared" si="5"/>
        <v>25</v>
      </c>
      <c r="AC28" s="43">
        <f t="shared" si="5"/>
        <v>25</v>
      </c>
      <c r="AD28" s="43">
        <f t="shared" si="5"/>
        <v>25</v>
      </c>
      <c r="AE28" s="43">
        <f t="shared" si="5"/>
        <v>25</v>
      </c>
      <c r="AF28" s="43">
        <f t="shared" si="5"/>
        <v>25</v>
      </c>
      <c r="AG28" s="43">
        <f t="shared" si="5"/>
        <v>25</v>
      </c>
      <c r="AH28" s="43">
        <f t="shared" si="5"/>
        <v>25</v>
      </c>
      <c r="AI28" s="43">
        <f t="shared" si="5"/>
        <v>25</v>
      </c>
      <c r="AJ28" s="43">
        <f t="shared" si="5"/>
        <v>25</v>
      </c>
      <c r="AK28" s="43">
        <f t="shared" si="5"/>
        <v>27</v>
      </c>
      <c r="AL28" s="43">
        <f t="shared" si="5"/>
        <v>24</v>
      </c>
      <c r="AM28" s="43">
        <f t="shared" si="5"/>
        <v>36</v>
      </c>
      <c r="AN28" s="43">
        <f t="shared" si="5"/>
        <v>36</v>
      </c>
      <c r="AO28" s="43">
        <f t="shared" si="5"/>
        <v>36</v>
      </c>
      <c r="AP28" s="43">
        <f t="shared" si="5"/>
        <v>36</v>
      </c>
      <c r="AQ28" s="43">
        <f t="shared" si="5"/>
        <v>36</v>
      </c>
      <c r="AR28" s="43">
        <f t="shared" si="5"/>
        <v>36</v>
      </c>
      <c r="AS28" s="43">
        <f t="shared" si="5"/>
        <v>36</v>
      </c>
      <c r="AT28" s="43">
        <f t="shared" si="5"/>
        <v>36</v>
      </c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16">
        <f t="shared" si="1"/>
        <v>1076</v>
      </c>
      <c r="BF28" s="36"/>
      <c r="BG28" s="36"/>
      <c r="BH28" s="36"/>
      <c r="BI28" s="39"/>
    </row>
    <row r="29" spans="1:61" s="29" customFormat="1" ht="20.100000000000001" customHeight="1" x14ac:dyDescent="0.25">
      <c r="A29" s="135"/>
      <c r="B29" s="107"/>
      <c r="C29" s="107"/>
      <c r="D29" s="32" t="s">
        <v>74</v>
      </c>
      <c r="E29" s="44">
        <f t="shared" si="4"/>
        <v>13</v>
      </c>
      <c r="F29" s="44">
        <f t="shared" si="4"/>
        <v>13</v>
      </c>
      <c r="G29" s="44">
        <f t="shared" si="4"/>
        <v>13</v>
      </c>
      <c r="H29" s="44">
        <f t="shared" si="4"/>
        <v>13</v>
      </c>
      <c r="I29" s="44">
        <f t="shared" si="4"/>
        <v>13</v>
      </c>
      <c r="J29" s="44">
        <f t="shared" si="4"/>
        <v>13</v>
      </c>
      <c r="K29" s="44">
        <f t="shared" si="4"/>
        <v>13</v>
      </c>
      <c r="L29" s="44">
        <f t="shared" si="4"/>
        <v>13</v>
      </c>
      <c r="M29" s="44">
        <f t="shared" si="4"/>
        <v>13</v>
      </c>
      <c r="N29" s="44">
        <f t="shared" si="4"/>
        <v>13</v>
      </c>
      <c r="O29" s="44">
        <f t="shared" si="4"/>
        <v>13</v>
      </c>
      <c r="P29" s="44">
        <f t="shared" si="4"/>
        <v>13</v>
      </c>
      <c r="Q29" s="44">
        <f t="shared" si="4"/>
        <v>13</v>
      </c>
      <c r="R29" s="44">
        <f t="shared" si="4"/>
        <v>13</v>
      </c>
      <c r="S29" s="44">
        <f t="shared" si="4"/>
        <v>13</v>
      </c>
      <c r="T29" s="44">
        <f t="shared" si="4"/>
        <v>11</v>
      </c>
      <c r="U29" s="44"/>
      <c r="V29" s="44"/>
      <c r="W29" s="44"/>
      <c r="X29" s="44">
        <f t="shared" si="5"/>
        <v>12.5</v>
      </c>
      <c r="Y29" s="44">
        <f t="shared" si="5"/>
        <v>12.5</v>
      </c>
      <c r="Z29" s="44">
        <f t="shared" si="5"/>
        <v>12.5</v>
      </c>
      <c r="AA29" s="44">
        <f t="shared" si="5"/>
        <v>12.5</v>
      </c>
      <c r="AB29" s="44">
        <f t="shared" si="5"/>
        <v>12.5</v>
      </c>
      <c r="AC29" s="44">
        <f t="shared" si="5"/>
        <v>12.5</v>
      </c>
      <c r="AD29" s="44">
        <f t="shared" si="5"/>
        <v>12.5</v>
      </c>
      <c r="AE29" s="44">
        <f t="shared" si="5"/>
        <v>12.5</v>
      </c>
      <c r="AF29" s="44">
        <f t="shared" si="5"/>
        <v>12.5</v>
      </c>
      <c r="AG29" s="44">
        <f t="shared" si="5"/>
        <v>12.5</v>
      </c>
      <c r="AH29" s="44">
        <f t="shared" si="5"/>
        <v>12.5</v>
      </c>
      <c r="AI29" s="44">
        <f t="shared" si="5"/>
        <v>12.5</v>
      </c>
      <c r="AJ29" s="44">
        <f t="shared" si="5"/>
        <v>12.5</v>
      </c>
      <c r="AK29" s="44">
        <f t="shared" si="5"/>
        <v>13</v>
      </c>
      <c r="AL29" s="44">
        <f t="shared" si="5"/>
        <v>12.5</v>
      </c>
      <c r="AM29" s="44">
        <f t="shared" si="5"/>
        <v>0</v>
      </c>
      <c r="AN29" s="44">
        <f t="shared" si="5"/>
        <v>0</v>
      </c>
      <c r="AO29" s="44">
        <f t="shared" si="5"/>
        <v>0</v>
      </c>
      <c r="AP29" s="44">
        <f t="shared" si="5"/>
        <v>0</v>
      </c>
      <c r="AQ29" s="44">
        <f t="shared" si="5"/>
        <v>0</v>
      </c>
      <c r="AR29" s="44">
        <f t="shared" si="5"/>
        <v>0</v>
      </c>
      <c r="AS29" s="44">
        <f t="shared" si="5"/>
        <v>0</v>
      </c>
      <c r="AT29" s="44">
        <f t="shared" si="5"/>
        <v>0</v>
      </c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16">
        <f t="shared" si="1"/>
        <v>394</v>
      </c>
      <c r="BF29" s="36"/>
      <c r="BG29" s="36"/>
      <c r="BH29" s="36"/>
      <c r="BI29" s="39"/>
    </row>
    <row r="30" spans="1:61" s="29" customFormat="1" ht="20.100000000000001" customHeight="1" x14ac:dyDescent="0.25">
      <c r="A30" s="135"/>
      <c r="B30" s="147" t="s">
        <v>128</v>
      </c>
      <c r="C30" s="147" t="s">
        <v>129</v>
      </c>
      <c r="D30" s="32" t="s">
        <v>73</v>
      </c>
      <c r="E30" s="15">
        <f>E32+E34+E36+E38+E40+E42+E44+E46+E48+E50</f>
        <v>26</v>
      </c>
      <c r="F30" s="15">
        <f t="shared" ref="F30:AT31" si="6">F32+F34+F36+F38+F40+F42+F44+F46+F48+F50</f>
        <v>26</v>
      </c>
      <c r="G30" s="15">
        <f t="shared" si="6"/>
        <v>26</v>
      </c>
      <c r="H30" s="15">
        <f t="shared" si="6"/>
        <v>26</v>
      </c>
      <c r="I30" s="15">
        <f t="shared" si="6"/>
        <v>26</v>
      </c>
      <c r="J30" s="15">
        <f t="shared" si="6"/>
        <v>26</v>
      </c>
      <c r="K30" s="15">
        <f t="shared" si="6"/>
        <v>26</v>
      </c>
      <c r="L30" s="15">
        <f t="shared" si="6"/>
        <v>26</v>
      </c>
      <c r="M30" s="15">
        <f t="shared" si="6"/>
        <v>26</v>
      </c>
      <c r="N30" s="15">
        <f t="shared" si="6"/>
        <v>26</v>
      </c>
      <c r="O30" s="15">
        <f t="shared" si="6"/>
        <v>26</v>
      </c>
      <c r="P30" s="15">
        <f t="shared" si="6"/>
        <v>26</v>
      </c>
      <c r="Q30" s="15">
        <f t="shared" si="6"/>
        <v>26</v>
      </c>
      <c r="R30" s="15">
        <f t="shared" si="6"/>
        <v>26</v>
      </c>
      <c r="S30" s="15">
        <f t="shared" si="6"/>
        <v>26</v>
      </c>
      <c r="T30" s="15">
        <f t="shared" si="6"/>
        <v>22</v>
      </c>
      <c r="U30" s="15"/>
      <c r="V30" s="15"/>
      <c r="W30" s="15"/>
      <c r="X30" s="15">
        <f t="shared" si="6"/>
        <v>19</v>
      </c>
      <c r="Y30" s="15">
        <f t="shared" si="6"/>
        <v>19</v>
      </c>
      <c r="Z30" s="15">
        <f t="shared" si="6"/>
        <v>19</v>
      </c>
      <c r="AA30" s="15">
        <f t="shared" si="6"/>
        <v>19</v>
      </c>
      <c r="AB30" s="15">
        <f t="shared" si="6"/>
        <v>19</v>
      </c>
      <c r="AC30" s="15">
        <f t="shared" si="6"/>
        <v>19</v>
      </c>
      <c r="AD30" s="15">
        <f t="shared" si="6"/>
        <v>19</v>
      </c>
      <c r="AE30" s="15">
        <f t="shared" si="6"/>
        <v>19</v>
      </c>
      <c r="AF30" s="15">
        <f t="shared" si="6"/>
        <v>19</v>
      </c>
      <c r="AG30" s="15">
        <f t="shared" si="6"/>
        <v>19</v>
      </c>
      <c r="AH30" s="15">
        <f t="shared" si="6"/>
        <v>19</v>
      </c>
      <c r="AI30" s="15">
        <f t="shared" si="6"/>
        <v>19</v>
      </c>
      <c r="AJ30" s="15">
        <f t="shared" si="6"/>
        <v>19</v>
      </c>
      <c r="AK30" s="15">
        <f t="shared" si="6"/>
        <v>21</v>
      </c>
      <c r="AL30" s="15">
        <f t="shared" si="6"/>
        <v>18</v>
      </c>
      <c r="AM30" s="15">
        <f t="shared" si="6"/>
        <v>0</v>
      </c>
      <c r="AN30" s="15">
        <f t="shared" si="6"/>
        <v>0</v>
      </c>
      <c r="AO30" s="15">
        <f t="shared" si="6"/>
        <v>0</v>
      </c>
      <c r="AP30" s="15">
        <f t="shared" si="6"/>
        <v>0</v>
      </c>
      <c r="AQ30" s="15">
        <f t="shared" si="6"/>
        <v>0</v>
      </c>
      <c r="AR30" s="15">
        <f t="shared" si="6"/>
        <v>0</v>
      </c>
      <c r="AS30" s="15">
        <f t="shared" si="6"/>
        <v>0</v>
      </c>
      <c r="AT30" s="15">
        <f t="shared" si="6"/>
        <v>0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6">
        <f t="shared" si="1"/>
        <v>698</v>
      </c>
      <c r="BF30" s="36"/>
      <c r="BG30" s="36"/>
      <c r="BH30" s="36"/>
      <c r="BI30" s="39"/>
    </row>
    <row r="31" spans="1:61" s="29" customFormat="1" ht="20.100000000000001" customHeight="1" x14ac:dyDescent="0.25">
      <c r="A31" s="135"/>
      <c r="B31" s="147"/>
      <c r="C31" s="147"/>
      <c r="D31" s="32" t="s">
        <v>74</v>
      </c>
      <c r="E31" s="16">
        <f>E33+E35+E37+E39+E41+E43+E45+E47+E49+E51</f>
        <v>13</v>
      </c>
      <c r="F31" s="16">
        <f t="shared" si="6"/>
        <v>13</v>
      </c>
      <c r="G31" s="16">
        <f t="shared" si="6"/>
        <v>13</v>
      </c>
      <c r="H31" s="16">
        <f t="shared" si="6"/>
        <v>13</v>
      </c>
      <c r="I31" s="16">
        <f t="shared" si="6"/>
        <v>13</v>
      </c>
      <c r="J31" s="16">
        <f t="shared" si="6"/>
        <v>13</v>
      </c>
      <c r="K31" s="16">
        <f t="shared" si="6"/>
        <v>13</v>
      </c>
      <c r="L31" s="16">
        <f t="shared" si="6"/>
        <v>13</v>
      </c>
      <c r="M31" s="16">
        <f t="shared" si="6"/>
        <v>13</v>
      </c>
      <c r="N31" s="16">
        <f t="shared" si="6"/>
        <v>13</v>
      </c>
      <c r="O31" s="16">
        <f t="shared" si="6"/>
        <v>13</v>
      </c>
      <c r="P31" s="16">
        <f t="shared" si="6"/>
        <v>13</v>
      </c>
      <c r="Q31" s="16">
        <f t="shared" si="6"/>
        <v>13</v>
      </c>
      <c r="R31" s="16">
        <f t="shared" si="6"/>
        <v>13</v>
      </c>
      <c r="S31" s="16">
        <f t="shared" si="6"/>
        <v>13</v>
      </c>
      <c r="T31" s="16">
        <f t="shared" si="6"/>
        <v>11</v>
      </c>
      <c r="U31" s="16"/>
      <c r="V31" s="16"/>
      <c r="W31" s="16"/>
      <c r="X31" s="16">
        <f t="shared" si="6"/>
        <v>9.5</v>
      </c>
      <c r="Y31" s="16">
        <f t="shared" si="6"/>
        <v>9.5</v>
      </c>
      <c r="Z31" s="16">
        <f t="shared" si="6"/>
        <v>9.5</v>
      </c>
      <c r="AA31" s="16">
        <f t="shared" si="6"/>
        <v>9.5</v>
      </c>
      <c r="AB31" s="16">
        <f t="shared" si="6"/>
        <v>9.5</v>
      </c>
      <c r="AC31" s="16">
        <f t="shared" si="6"/>
        <v>9.5</v>
      </c>
      <c r="AD31" s="16">
        <f t="shared" si="6"/>
        <v>9.5</v>
      </c>
      <c r="AE31" s="16">
        <f t="shared" si="6"/>
        <v>9.5</v>
      </c>
      <c r="AF31" s="16">
        <f t="shared" si="6"/>
        <v>9.5</v>
      </c>
      <c r="AG31" s="16">
        <f t="shared" si="6"/>
        <v>9.5</v>
      </c>
      <c r="AH31" s="16">
        <f t="shared" si="6"/>
        <v>9.5</v>
      </c>
      <c r="AI31" s="16">
        <f t="shared" si="6"/>
        <v>9.5</v>
      </c>
      <c r="AJ31" s="16">
        <f t="shared" si="6"/>
        <v>9.5</v>
      </c>
      <c r="AK31" s="16">
        <f t="shared" si="6"/>
        <v>10</v>
      </c>
      <c r="AL31" s="16">
        <f t="shared" si="6"/>
        <v>9.5</v>
      </c>
      <c r="AM31" s="16">
        <f t="shared" si="6"/>
        <v>0</v>
      </c>
      <c r="AN31" s="16">
        <f t="shared" si="6"/>
        <v>0</v>
      </c>
      <c r="AO31" s="16">
        <f t="shared" si="6"/>
        <v>0</v>
      </c>
      <c r="AP31" s="16">
        <f t="shared" si="6"/>
        <v>0</v>
      </c>
      <c r="AQ31" s="16">
        <f t="shared" si="6"/>
        <v>0</v>
      </c>
      <c r="AR31" s="16">
        <f t="shared" si="6"/>
        <v>0</v>
      </c>
      <c r="AS31" s="16">
        <f t="shared" si="6"/>
        <v>0</v>
      </c>
      <c r="AT31" s="16">
        <f t="shared" si="6"/>
        <v>0</v>
      </c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6">
        <f>SUM(E31:AT31)</f>
        <v>349</v>
      </c>
      <c r="BF31" s="36"/>
      <c r="BG31" s="36"/>
      <c r="BH31" s="36"/>
      <c r="BI31" s="45"/>
    </row>
    <row r="32" spans="1:61" s="1" customFormat="1" ht="20.100000000000001" customHeight="1" x14ac:dyDescent="0.25">
      <c r="A32" s="135"/>
      <c r="B32" s="110" t="s">
        <v>130</v>
      </c>
      <c r="C32" s="148" t="s">
        <v>131</v>
      </c>
      <c r="D32" s="20" t="s">
        <v>73</v>
      </c>
      <c r="E32" s="10">
        <v>4</v>
      </c>
      <c r="F32" s="10">
        <v>4</v>
      </c>
      <c r="G32" s="10">
        <v>4</v>
      </c>
      <c r="H32" s="10">
        <v>4</v>
      </c>
      <c r="I32" s="10">
        <v>4</v>
      </c>
      <c r="J32" s="10">
        <v>4</v>
      </c>
      <c r="K32" s="10">
        <v>4</v>
      </c>
      <c r="L32" s="10">
        <v>4</v>
      </c>
      <c r="M32" s="10">
        <v>4</v>
      </c>
      <c r="N32" s="10">
        <v>4</v>
      </c>
      <c r="O32" s="10">
        <v>4</v>
      </c>
      <c r="P32" s="10">
        <v>4</v>
      </c>
      <c r="Q32" s="10">
        <v>4</v>
      </c>
      <c r="R32" s="10">
        <v>4</v>
      </c>
      <c r="S32" s="10">
        <v>4</v>
      </c>
      <c r="T32" s="10">
        <v>4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4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22">
        <f t="shared" ref="BE32:BE43" si="7">SUM(E32:BD32)</f>
        <v>64</v>
      </c>
      <c r="BF32" s="36"/>
      <c r="BG32" s="36"/>
      <c r="BH32" s="36"/>
    </row>
    <row r="33" spans="1:60" s="1" customFormat="1" x14ac:dyDescent="0.25">
      <c r="A33" s="135"/>
      <c r="B33" s="111"/>
      <c r="C33" s="149"/>
      <c r="D33" s="20" t="s">
        <v>74</v>
      </c>
      <c r="E33" s="10">
        <v>2</v>
      </c>
      <c r="F33" s="10">
        <v>2</v>
      </c>
      <c r="G33" s="10">
        <v>2</v>
      </c>
      <c r="H33" s="10">
        <v>2</v>
      </c>
      <c r="I33" s="10">
        <v>2</v>
      </c>
      <c r="J33" s="10">
        <v>2</v>
      </c>
      <c r="K33" s="10">
        <v>2</v>
      </c>
      <c r="L33" s="10">
        <v>2</v>
      </c>
      <c r="M33" s="10">
        <v>2</v>
      </c>
      <c r="N33" s="10">
        <v>2</v>
      </c>
      <c r="O33" s="10">
        <v>2</v>
      </c>
      <c r="P33" s="10">
        <v>2</v>
      </c>
      <c r="Q33" s="10">
        <v>2</v>
      </c>
      <c r="R33" s="10">
        <v>2</v>
      </c>
      <c r="S33" s="10">
        <v>2</v>
      </c>
      <c r="T33" s="10">
        <v>2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4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24">
        <f t="shared" si="7"/>
        <v>32</v>
      </c>
      <c r="BF33" s="36"/>
      <c r="BG33" s="36"/>
      <c r="BH33" s="36"/>
    </row>
    <row r="34" spans="1:60" s="1" customFormat="1" x14ac:dyDescent="0.25">
      <c r="A34" s="135"/>
      <c r="B34" s="110" t="s">
        <v>132</v>
      </c>
      <c r="C34" s="113" t="s">
        <v>133</v>
      </c>
      <c r="D34" s="20" t="s">
        <v>73</v>
      </c>
      <c r="E34" s="10">
        <v>4</v>
      </c>
      <c r="F34" s="10">
        <v>4</v>
      </c>
      <c r="G34" s="10">
        <v>4</v>
      </c>
      <c r="H34" s="10">
        <v>4</v>
      </c>
      <c r="I34" s="10">
        <v>4</v>
      </c>
      <c r="J34" s="10">
        <v>4</v>
      </c>
      <c r="K34" s="10">
        <v>4</v>
      </c>
      <c r="L34" s="10">
        <v>4</v>
      </c>
      <c r="M34" s="10">
        <v>4</v>
      </c>
      <c r="N34" s="10">
        <v>4</v>
      </c>
      <c r="O34" s="10">
        <v>4</v>
      </c>
      <c r="P34" s="10">
        <v>4</v>
      </c>
      <c r="Q34" s="10">
        <v>4</v>
      </c>
      <c r="R34" s="10">
        <v>4</v>
      </c>
      <c r="S34" s="10">
        <v>4</v>
      </c>
      <c r="T34" s="10">
        <v>4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22">
        <f t="shared" si="7"/>
        <v>64</v>
      </c>
      <c r="BF34" s="36"/>
      <c r="BG34" s="36"/>
      <c r="BH34" s="36"/>
    </row>
    <row r="35" spans="1:60" s="1" customFormat="1" x14ac:dyDescent="0.25">
      <c r="A35" s="135"/>
      <c r="B35" s="111"/>
      <c r="C35" s="114"/>
      <c r="D35" s="20" t="s">
        <v>74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10">
        <v>2</v>
      </c>
      <c r="K35" s="10">
        <v>2</v>
      </c>
      <c r="L35" s="10">
        <v>2</v>
      </c>
      <c r="M35" s="10">
        <v>2</v>
      </c>
      <c r="N35" s="10">
        <v>2</v>
      </c>
      <c r="O35" s="10">
        <v>2</v>
      </c>
      <c r="P35" s="10">
        <v>2</v>
      </c>
      <c r="Q35" s="10">
        <v>2</v>
      </c>
      <c r="R35" s="10">
        <v>2</v>
      </c>
      <c r="S35" s="10">
        <v>2</v>
      </c>
      <c r="T35" s="10">
        <v>2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24">
        <f t="shared" si="7"/>
        <v>32</v>
      </c>
      <c r="BF35" s="36"/>
      <c r="BG35" s="36"/>
      <c r="BH35" s="36"/>
    </row>
    <row r="36" spans="1:60" s="1" customFormat="1" x14ac:dyDescent="0.25">
      <c r="A36" s="135"/>
      <c r="B36" s="123" t="s">
        <v>134</v>
      </c>
      <c r="C36" s="113" t="s">
        <v>135</v>
      </c>
      <c r="D36" s="20" t="s">
        <v>73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>
        <v>4</v>
      </c>
      <c r="Y36" s="10">
        <v>4</v>
      </c>
      <c r="Z36" s="10">
        <v>4</v>
      </c>
      <c r="AA36" s="10">
        <v>4</v>
      </c>
      <c r="AB36" s="10">
        <v>4</v>
      </c>
      <c r="AC36" s="10">
        <v>4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22">
        <f t="shared" si="7"/>
        <v>60</v>
      </c>
      <c r="BF36" s="36"/>
      <c r="BG36" s="36"/>
      <c r="BH36" s="36"/>
    </row>
    <row r="37" spans="1:60" s="1" customFormat="1" x14ac:dyDescent="0.25">
      <c r="A37" s="135"/>
      <c r="B37" s="123"/>
      <c r="C37" s="114"/>
      <c r="D37" s="20" t="s">
        <v>74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v>2</v>
      </c>
      <c r="Y37" s="10">
        <v>2</v>
      </c>
      <c r="Z37" s="10">
        <v>2</v>
      </c>
      <c r="AA37" s="10">
        <v>2</v>
      </c>
      <c r="AB37" s="10">
        <v>2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24">
        <f t="shared" si="7"/>
        <v>30</v>
      </c>
      <c r="BF37" s="36"/>
      <c r="BG37" s="36"/>
      <c r="BH37" s="36"/>
    </row>
    <row r="38" spans="1:60" s="1" customFormat="1" x14ac:dyDescent="0.25">
      <c r="A38" s="135"/>
      <c r="B38" s="123" t="s">
        <v>136</v>
      </c>
      <c r="C38" s="113" t="s">
        <v>137</v>
      </c>
      <c r="D38" s="20" t="s">
        <v>73</v>
      </c>
      <c r="E38" s="10">
        <v>4</v>
      </c>
      <c r="F38" s="10">
        <v>4</v>
      </c>
      <c r="G38" s="10">
        <v>4</v>
      </c>
      <c r="H38" s="10">
        <v>4</v>
      </c>
      <c r="I38" s="10">
        <v>4</v>
      </c>
      <c r="J38" s="10">
        <v>4</v>
      </c>
      <c r="K38" s="10">
        <v>4</v>
      </c>
      <c r="L38" s="10">
        <v>4</v>
      </c>
      <c r="M38" s="10">
        <v>4</v>
      </c>
      <c r="N38" s="10">
        <v>4</v>
      </c>
      <c r="O38" s="10">
        <v>4</v>
      </c>
      <c r="P38" s="10">
        <v>4</v>
      </c>
      <c r="Q38" s="10">
        <v>4</v>
      </c>
      <c r="R38" s="10">
        <v>4</v>
      </c>
      <c r="S38" s="10">
        <v>4</v>
      </c>
      <c r="T38" s="10"/>
      <c r="U38" s="10"/>
      <c r="V38" s="10"/>
      <c r="W38" s="10"/>
      <c r="X38" s="10">
        <v>4</v>
      </c>
      <c r="Y38" s="10">
        <v>4</v>
      </c>
      <c r="Z38" s="10">
        <v>4</v>
      </c>
      <c r="AA38" s="10">
        <v>4</v>
      </c>
      <c r="AB38" s="10">
        <v>4</v>
      </c>
      <c r="AC38" s="10">
        <v>4</v>
      </c>
      <c r="AD38" s="10">
        <v>4</v>
      </c>
      <c r="AE38" s="10">
        <v>4</v>
      </c>
      <c r="AF38" s="10">
        <v>4</v>
      </c>
      <c r="AG38" s="10">
        <v>4</v>
      </c>
      <c r="AH38" s="10">
        <v>4</v>
      </c>
      <c r="AI38" s="10">
        <v>4</v>
      </c>
      <c r="AJ38" s="10">
        <v>4</v>
      </c>
      <c r="AK38" s="10">
        <v>3</v>
      </c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22">
        <f t="shared" si="7"/>
        <v>115</v>
      </c>
      <c r="BF38" s="36"/>
      <c r="BG38" s="36"/>
      <c r="BH38" s="36"/>
    </row>
    <row r="39" spans="1:60" s="1" customFormat="1" x14ac:dyDescent="0.25">
      <c r="A39" s="135"/>
      <c r="B39" s="123"/>
      <c r="C39" s="114"/>
      <c r="D39" s="20" t="s">
        <v>74</v>
      </c>
      <c r="E39" s="10">
        <v>2</v>
      </c>
      <c r="F39" s="10">
        <v>2</v>
      </c>
      <c r="G39" s="10">
        <v>2</v>
      </c>
      <c r="H39" s="10">
        <v>2</v>
      </c>
      <c r="I39" s="10">
        <v>2</v>
      </c>
      <c r="J39" s="10">
        <v>2</v>
      </c>
      <c r="K39" s="10">
        <v>2</v>
      </c>
      <c r="L39" s="10">
        <v>2</v>
      </c>
      <c r="M39" s="10">
        <v>2</v>
      </c>
      <c r="N39" s="10">
        <v>2</v>
      </c>
      <c r="O39" s="10">
        <v>2</v>
      </c>
      <c r="P39" s="10">
        <v>2</v>
      </c>
      <c r="Q39" s="10">
        <v>2</v>
      </c>
      <c r="R39" s="10">
        <v>2</v>
      </c>
      <c r="S39" s="10">
        <v>2</v>
      </c>
      <c r="T39" s="10"/>
      <c r="U39" s="10"/>
      <c r="V39" s="10"/>
      <c r="W39" s="10"/>
      <c r="X39" s="10">
        <v>2</v>
      </c>
      <c r="Y39" s="10">
        <v>2</v>
      </c>
      <c r="Z39" s="10">
        <v>2</v>
      </c>
      <c r="AA39" s="10">
        <v>2</v>
      </c>
      <c r="AB39" s="10">
        <v>2</v>
      </c>
      <c r="AC39" s="10">
        <v>2</v>
      </c>
      <c r="AD39" s="10">
        <v>2</v>
      </c>
      <c r="AE39" s="10">
        <v>2</v>
      </c>
      <c r="AF39" s="10">
        <v>2</v>
      </c>
      <c r="AG39" s="10">
        <v>2</v>
      </c>
      <c r="AH39" s="10">
        <v>2</v>
      </c>
      <c r="AI39" s="10">
        <v>2</v>
      </c>
      <c r="AJ39" s="10">
        <v>2</v>
      </c>
      <c r="AK39" s="10">
        <v>1</v>
      </c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24">
        <f t="shared" si="7"/>
        <v>57</v>
      </c>
      <c r="BF39" s="36"/>
      <c r="BG39" s="36"/>
      <c r="BH39" s="36"/>
    </row>
    <row r="40" spans="1:60" s="1" customFormat="1" x14ac:dyDescent="0.25">
      <c r="A40" s="135"/>
      <c r="B40" s="123" t="s">
        <v>138</v>
      </c>
      <c r="C40" s="113" t="s">
        <v>139</v>
      </c>
      <c r="D40" s="20" t="s">
        <v>73</v>
      </c>
      <c r="E40" s="10">
        <v>3</v>
      </c>
      <c r="F40" s="10">
        <v>3</v>
      </c>
      <c r="G40" s="10">
        <v>3</v>
      </c>
      <c r="H40" s="10">
        <v>3</v>
      </c>
      <c r="I40" s="10">
        <v>3</v>
      </c>
      <c r="J40" s="10">
        <v>3</v>
      </c>
      <c r="K40" s="10">
        <v>3</v>
      </c>
      <c r="L40" s="10">
        <v>3</v>
      </c>
      <c r="M40" s="10">
        <v>3</v>
      </c>
      <c r="N40" s="10">
        <v>3</v>
      </c>
      <c r="O40" s="10">
        <v>3</v>
      </c>
      <c r="P40" s="10">
        <v>3</v>
      </c>
      <c r="Q40" s="10">
        <v>3</v>
      </c>
      <c r="R40" s="10">
        <v>3</v>
      </c>
      <c r="S40" s="10">
        <v>3</v>
      </c>
      <c r="T40" s="10">
        <v>3</v>
      </c>
      <c r="U40" s="10"/>
      <c r="V40" s="10"/>
      <c r="W40" s="10"/>
      <c r="X40" s="10">
        <v>3</v>
      </c>
      <c r="Y40" s="10">
        <v>3</v>
      </c>
      <c r="Z40" s="10">
        <v>3</v>
      </c>
      <c r="AA40" s="10">
        <v>3</v>
      </c>
      <c r="AB40" s="10">
        <v>3</v>
      </c>
      <c r="AC40" s="10">
        <v>3</v>
      </c>
      <c r="AD40" s="10">
        <v>3</v>
      </c>
      <c r="AE40" s="10">
        <v>3</v>
      </c>
      <c r="AF40" s="10">
        <v>3</v>
      </c>
      <c r="AG40" s="10">
        <v>3</v>
      </c>
      <c r="AH40" s="10">
        <v>3</v>
      </c>
      <c r="AI40" s="10">
        <v>3</v>
      </c>
      <c r="AJ40" s="10">
        <v>3</v>
      </c>
      <c r="AK40" s="10">
        <v>3</v>
      </c>
      <c r="AL40" s="10">
        <v>3</v>
      </c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22">
        <f t="shared" si="7"/>
        <v>93</v>
      </c>
      <c r="BF40" s="36"/>
      <c r="BG40" s="36"/>
      <c r="BH40" s="36"/>
    </row>
    <row r="41" spans="1:60" s="1" customFormat="1" x14ac:dyDescent="0.25">
      <c r="A41" s="135"/>
      <c r="B41" s="123"/>
      <c r="C41" s="114"/>
      <c r="D41" s="20" t="s">
        <v>74</v>
      </c>
      <c r="E41" s="10">
        <v>1.5</v>
      </c>
      <c r="F41" s="10">
        <v>1.5</v>
      </c>
      <c r="G41" s="10">
        <v>1.5</v>
      </c>
      <c r="H41" s="10">
        <v>1.5</v>
      </c>
      <c r="I41" s="10">
        <v>1.5</v>
      </c>
      <c r="J41" s="10">
        <v>1.5</v>
      </c>
      <c r="K41" s="10">
        <v>1.5</v>
      </c>
      <c r="L41" s="10">
        <v>1.5</v>
      </c>
      <c r="M41" s="10">
        <v>1.5</v>
      </c>
      <c r="N41" s="10">
        <v>1.5</v>
      </c>
      <c r="O41" s="10">
        <v>1.5</v>
      </c>
      <c r="P41" s="10">
        <v>1.5</v>
      </c>
      <c r="Q41" s="10">
        <v>1.5</v>
      </c>
      <c r="R41" s="10">
        <v>1.5</v>
      </c>
      <c r="S41" s="10">
        <v>1.5</v>
      </c>
      <c r="T41" s="10">
        <v>1.5</v>
      </c>
      <c r="U41" s="10"/>
      <c r="V41" s="10"/>
      <c r="W41" s="10"/>
      <c r="X41" s="10">
        <v>1.5</v>
      </c>
      <c r="Y41" s="10">
        <v>1.5</v>
      </c>
      <c r="Z41" s="10">
        <v>1.5</v>
      </c>
      <c r="AA41" s="10">
        <v>1.5</v>
      </c>
      <c r="AB41" s="10">
        <v>1.5</v>
      </c>
      <c r="AC41" s="10">
        <v>1.5</v>
      </c>
      <c r="AD41" s="10">
        <v>1.5</v>
      </c>
      <c r="AE41" s="10">
        <v>1.5</v>
      </c>
      <c r="AF41" s="10">
        <v>1.5</v>
      </c>
      <c r="AG41" s="10">
        <v>1.5</v>
      </c>
      <c r="AH41" s="10">
        <v>1.5</v>
      </c>
      <c r="AI41" s="10">
        <v>1.5</v>
      </c>
      <c r="AJ41" s="10">
        <v>1.5</v>
      </c>
      <c r="AK41" s="10">
        <v>1.5</v>
      </c>
      <c r="AL41" s="10">
        <v>2</v>
      </c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24">
        <f t="shared" si="7"/>
        <v>47</v>
      </c>
      <c r="BF41" s="36"/>
      <c r="BG41" s="36"/>
      <c r="BH41" s="36"/>
    </row>
    <row r="42" spans="1:60" s="1" customFormat="1" x14ac:dyDescent="0.25">
      <c r="A42" s="135"/>
      <c r="B42" s="123" t="s">
        <v>140</v>
      </c>
      <c r="C42" s="113" t="s">
        <v>141</v>
      </c>
      <c r="D42" s="20" t="s">
        <v>73</v>
      </c>
      <c r="E42" s="10">
        <v>3</v>
      </c>
      <c r="F42" s="10">
        <v>3</v>
      </c>
      <c r="G42" s="10">
        <v>3</v>
      </c>
      <c r="H42" s="10">
        <v>3</v>
      </c>
      <c r="I42" s="10">
        <v>3</v>
      </c>
      <c r="J42" s="10">
        <v>3</v>
      </c>
      <c r="K42" s="10">
        <v>3</v>
      </c>
      <c r="L42" s="10">
        <v>3</v>
      </c>
      <c r="M42" s="10">
        <v>3</v>
      </c>
      <c r="N42" s="10">
        <v>3</v>
      </c>
      <c r="O42" s="10">
        <v>3</v>
      </c>
      <c r="P42" s="10">
        <v>3</v>
      </c>
      <c r="Q42" s="10">
        <v>3</v>
      </c>
      <c r="R42" s="10">
        <v>3</v>
      </c>
      <c r="S42" s="10">
        <v>3</v>
      </c>
      <c r="T42" s="10">
        <v>3</v>
      </c>
      <c r="U42" s="21"/>
      <c r="V42" s="21"/>
      <c r="W42" s="21"/>
      <c r="X42" s="10">
        <v>2</v>
      </c>
      <c r="Y42" s="10">
        <v>2</v>
      </c>
      <c r="Z42" s="10">
        <v>2</v>
      </c>
      <c r="AA42" s="10">
        <v>2</v>
      </c>
      <c r="AB42" s="10">
        <v>2</v>
      </c>
      <c r="AC42" s="10">
        <v>2</v>
      </c>
      <c r="AD42" s="10">
        <v>2</v>
      </c>
      <c r="AE42" s="10">
        <v>2</v>
      </c>
      <c r="AF42" s="10">
        <v>2</v>
      </c>
      <c r="AG42" s="10">
        <v>2</v>
      </c>
      <c r="AH42" s="10">
        <v>2</v>
      </c>
      <c r="AI42" s="10">
        <v>2</v>
      </c>
      <c r="AJ42" s="10">
        <v>2</v>
      </c>
      <c r="AK42" s="10">
        <v>2</v>
      </c>
      <c r="AL42" s="10">
        <v>2</v>
      </c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22">
        <f t="shared" si="7"/>
        <v>78</v>
      </c>
      <c r="BF42" s="36"/>
      <c r="BG42" s="36"/>
      <c r="BH42" s="36"/>
    </row>
    <row r="43" spans="1:60" s="1" customFormat="1" x14ac:dyDescent="0.25">
      <c r="A43" s="135"/>
      <c r="B43" s="123"/>
      <c r="C43" s="114"/>
      <c r="D43" s="20" t="s">
        <v>74</v>
      </c>
      <c r="E43" s="10">
        <v>1.5</v>
      </c>
      <c r="F43" s="10">
        <v>1.5</v>
      </c>
      <c r="G43" s="10">
        <v>1.5</v>
      </c>
      <c r="H43" s="10">
        <v>1.5</v>
      </c>
      <c r="I43" s="10">
        <v>1.5</v>
      </c>
      <c r="J43" s="10">
        <v>1.5</v>
      </c>
      <c r="K43" s="10">
        <v>1.5</v>
      </c>
      <c r="L43" s="10">
        <v>1.5</v>
      </c>
      <c r="M43" s="10">
        <v>1.5</v>
      </c>
      <c r="N43" s="10">
        <v>1.5</v>
      </c>
      <c r="O43" s="10">
        <v>1.5</v>
      </c>
      <c r="P43" s="10">
        <v>1.5</v>
      </c>
      <c r="Q43" s="10">
        <v>1.5</v>
      </c>
      <c r="R43" s="10">
        <v>1.5</v>
      </c>
      <c r="S43" s="10">
        <v>1.5</v>
      </c>
      <c r="T43" s="10">
        <v>1.5</v>
      </c>
      <c r="U43" s="21"/>
      <c r="V43" s="21"/>
      <c r="W43" s="21"/>
      <c r="X43" s="10">
        <v>1</v>
      </c>
      <c r="Y43" s="10">
        <v>1</v>
      </c>
      <c r="Z43" s="10">
        <v>1</v>
      </c>
      <c r="AA43" s="10">
        <v>1</v>
      </c>
      <c r="AB43" s="10">
        <v>1</v>
      </c>
      <c r="AC43" s="10">
        <v>1</v>
      </c>
      <c r="AD43" s="10">
        <v>1</v>
      </c>
      <c r="AE43" s="10">
        <v>1</v>
      </c>
      <c r="AF43" s="10">
        <v>1</v>
      </c>
      <c r="AG43" s="10">
        <v>1</v>
      </c>
      <c r="AH43" s="10">
        <v>1</v>
      </c>
      <c r="AI43" s="10">
        <v>1</v>
      </c>
      <c r="AJ43" s="10">
        <v>1</v>
      </c>
      <c r="AK43" s="10">
        <v>1</v>
      </c>
      <c r="AL43" s="10">
        <v>1</v>
      </c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24">
        <f t="shared" si="7"/>
        <v>39</v>
      </c>
      <c r="BF43" s="36"/>
      <c r="BG43" s="36"/>
      <c r="BH43" s="36"/>
    </row>
    <row r="44" spans="1:60" s="1" customFormat="1" x14ac:dyDescent="0.25">
      <c r="A44" s="135"/>
      <c r="B44" s="123" t="s">
        <v>142</v>
      </c>
      <c r="C44" s="113" t="s">
        <v>143</v>
      </c>
      <c r="D44" s="20" t="s">
        <v>73</v>
      </c>
      <c r="E44" s="10">
        <v>3</v>
      </c>
      <c r="F44" s="10">
        <v>3</v>
      </c>
      <c r="G44" s="10">
        <v>3</v>
      </c>
      <c r="H44" s="10">
        <v>3</v>
      </c>
      <c r="I44" s="10">
        <v>3</v>
      </c>
      <c r="J44" s="10">
        <v>3</v>
      </c>
      <c r="K44" s="10">
        <v>3</v>
      </c>
      <c r="L44" s="10">
        <v>3</v>
      </c>
      <c r="M44" s="10">
        <v>3</v>
      </c>
      <c r="N44" s="10">
        <v>3</v>
      </c>
      <c r="O44" s="10">
        <v>3</v>
      </c>
      <c r="P44" s="10">
        <v>3</v>
      </c>
      <c r="Q44" s="10">
        <v>3</v>
      </c>
      <c r="R44" s="10">
        <v>3</v>
      </c>
      <c r="S44" s="10">
        <v>3</v>
      </c>
      <c r="T44" s="10">
        <v>3</v>
      </c>
      <c r="U44" s="21"/>
      <c r="V44" s="10"/>
      <c r="W44" s="10"/>
      <c r="X44" s="10">
        <v>2</v>
      </c>
      <c r="Y44" s="10">
        <v>2</v>
      </c>
      <c r="Z44" s="10">
        <v>2</v>
      </c>
      <c r="AA44" s="10">
        <v>2</v>
      </c>
      <c r="AB44" s="10">
        <v>2</v>
      </c>
      <c r="AC44" s="10">
        <v>2</v>
      </c>
      <c r="AD44" s="10">
        <v>2</v>
      </c>
      <c r="AE44" s="10">
        <v>2</v>
      </c>
      <c r="AF44" s="10">
        <v>2</v>
      </c>
      <c r="AG44" s="10">
        <v>2</v>
      </c>
      <c r="AH44" s="10">
        <v>2</v>
      </c>
      <c r="AI44" s="10">
        <v>2</v>
      </c>
      <c r="AJ44" s="10">
        <v>2</v>
      </c>
      <c r="AK44" s="10">
        <v>2</v>
      </c>
      <c r="AL44" s="10">
        <v>2</v>
      </c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22">
        <f t="shared" si="1"/>
        <v>78</v>
      </c>
      <c r="BF44" s="36"/>
      <c r="BG44" s="36"/>
      <c r="BH44" s="36"/>
    </row>
    <row r="45" spans="1:60" s="1" customFormat="1" x14ac:dyDescent="0.25">
      <c r="A45" s="135"/>
      <c r="B45" s="123"/>
      <c r="C45" s="114"/>
      <c r="D45" s="20" t="s">
        <v>74</v>
      </c>
      <c r="E45" s="10">
        <v>1.5</v>
      </c>
      <c r="F45" s="10">
        <v>1.5</v>
      </c>
      <c r="G45" s="10">
        <v>1.5</v>
      </c>
      <c r="H45" s="10">
        <v>1.5</v>
      </c>
      <c r="I45" s="10">
        <v>1.5</v>
      </c>
      <c r="J45" s="10">
        <v>1.5</v>
      </c>
      <c r="K45" s="10">
        <v>1.5</v>
      </c>
      <c r="L45" s="10">
        <v>1.5</v>
      </c>
      <c r="M45" s="10">
        <v>1.5</v>
      </c>
      <c r="N45" s="10">
        <v>1.5</v>
      </c>
      <c r="O45" s="10">
        <v>1.5</v>
      </c>
      <c r="P45" s="10">
        <v>1.5</v>
      </c>
      <c r="Q45" s="10">
        <v>1.5</v>
      </c>
      <c r="R45" s="10">
        <v>1.5</v>
      </c>
      <c r="S45" s="10">
        <v>1.5</v>
      </c>
      <c r="T45" s="10">
        <v>1.5</v>
      </c>
      <c r="U45" s="21"/>
      <c r="V45" s="10"/>
      <c r="W45" s="10"/>
      <c r="X45" s="10">
        <v>1</v>
      </c>
      <c r="Y45" s="10">
        <v>1</v>
      </c>
      <c r="Z45" s="10">
        <v>1</v>
      </c>
      <c r="AA45" s="10">
        <v>1</v>
      </c>
      <c r="AB45" s="10">
        <v>1</v>
      </c>
      <c r="AC45" s="10">
        <v>1</v>
      </c>
      <c r="AD45" s="10">
        <v>1</v>
      </c>
      <c r="AE45" s="10">
        <v>1</v>
      </c>
      <c r="AF45" s="10">
        <v>1</v>
      </c>
      <c r="AG45" s="10">
        <v>1</v>
      </c>
      <c r="AH45" s="10">
        <v>1</v>
      </c>
      <c r="AI45" s="10">
        <v>1</v>
      </c>
      <c r="AJ45" s="10">
        <v>1</v>
      </c>
      <c r="AK45" s="10">
        <v>1</v>
      </c>
      <c r="AL45" s="10">
        <v>1</v>
      </c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24">
        <f t="shared" si="1"/>
        <v>39</v>
      </c>
      <c r="BF45" s="36"/>
      <c r="BG45" s="36"/>
      <c r="BH45" s="36"/>
    </row>
    <row r="46" spans="1:60" s="1" customFormat="1" x14ac:dyDescent="0.25">
      <c r="A46" s="135"/>
      <c r="B46" s="123" t="s">
        <v>144</v>
      </c>
      <c r="C46" s="113" t="s">
        <v>145</v>
      </c>
      <c r="D46" s="20" t="s">
        <v>73</v>
      </c>
      <c r="E46" s="10">
        <v>3</v>
      </c>
      <c r="F46" s="10">
        <v>3</v>
      </c>
      <c r="G46" s="10">
        <v>3</v>
      </c>
      <c r="H46" s="10">
        <v>3</v>
      </c>
      <c r="I46" s="10">
        <v>3</v>
      </c>
      <c r="J46" s="10">
        <v>3</v>
      </c>
      <c r="K46" s="10">
        <v>3</v>
      </c>
      <c r="L46" s="10">
        <v>3</v>
      </c>
      <c r="M46" s="10">
        <v>3</v>
      </c>
      <c r="N46" s="10">
        <v>3</v>
      </c>
      <c r="O46" s="10">
        <v>3</v>
      </c>
      <c r="P46" s="10">
        <v>3</v>
      </c>
      <c r="Q46" s="10">
        <v>3</v>
      </c>
      <c r="R46" s="10">
        <v>3</v>
      </c>
      <c r="S46" s="10">
        <v>3</v>
      </c>
      <c r="T46" s="10">
        <v>3</v>
      </c>
      <c r="U46" s="10"/>
      <c r="V46" s="10"/>
      <c r="W46" s="10"/>
      <c r="X46" s="10">
        <v>2</v>
      </c>
      <c r="Y46" s="10">
        <v>2</v>
      </c>
      <c r="Z46" s="10">
        <v>2</v>
      </c>
      <c r="AA46" s="10">
        <v>2</v>
      </c>
      <c r="AB46" s="10">
        <v>2</v>
      </c>
      <c r="AC46" s="10">
        <v>2</v>
      </c>
      <c r="AD46" s="10">
        <v>2</v>
      </c>
      <c r="AE46" s="10">
        <v>2</v>
      </c>
      <c r="AF46" s="10">
        <v>2</v>
      </c>
      <c r="AG46" s="10">
        <v>2</v>
      </c>
      <c r="AH46" s="10">
        <v>2</v>
      </c>
      <c r="AI46" s="10">
        <v>2</v>
      </c>
      <c r="AJ46" s="10">
        <v>2</v>
      </c>
      <c r="AK46" s="10">
        <v>2</v>
      </c>
      <c r="AL46" s="10">
        <v>2</v>
      </c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22">
        <f t="shared" si="1"/>
        <v>78</v>
      </c>
      <c r="BF46" s="36"/>
      <c r="BG46" s="36"/>
      <c r="BH46" s="36"/>
    </row>
    <row r="47" spans="1:60" s="1" customFormat="1" x14ac:dyDescent="0.25">
      <c r="A47" s="135"/>
      <c r="B47" s="123"/>
      <c r="C47" s="114"/>
      <c r="D47" s="20" t="s">
        <v>74</v>
      </c>
      <c r="E47" s="10">
        <v>1.5</v>
      </c>
      <c r="F47" s="10">
        <v>1.5</v>
      </c>
      <c r="G47" s="10">
        <v>1.5</v>
      </c>
      <c r="H47" s="10">
        <v>1.5</v>
      </c>
      <c r="I47" s="10">
        <v>1.5</v>
      </c>
      <c r="J47" s="10">
        <v>1.5</v>
      </c>
      <c r="K47" s="10">
        <v>1.5</v>
      </c>
      <c r="L47" s="10">
        <v>1.5</v>
      </c>
      <c r="M47" s="10">
        <v>1.5</v>
      </c>
      <c r="N47" s="10">
        <v>1.5</v>
      </c>
      <c r="O47" s="10">
        <v>1.5</v>
      </c>
      <c r="P47" s="10">
        <v>1.5</v>
      </c>
      <c r="Q47" s="10">
        <v>1.5</v>
      </c>
      <c r="R47" s="10">
        <v>1.5</v>
      </c>
      <c r="S47" s="10">
        <v>1.5</v>
      </c>
      <c r="T47" s="10">
        <v>1.5</v>
      </c>
      <c r="U47" s="10"/>
      <c r="V47" s="10"/>
      <c r="W47" s="10"/>
      <c r="X47" s="10">
        <v>1</v>
      </c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10">
        <v>1</v>
      </c>
      <c r="AL47" s="10">
        <v>1</v>
      </c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24">
        <f t="shared" si="1"/>
        <v>39</v>
      </c>
      <c r="BF47" s="36"/>
      <c r="BG47" s="36"/>
      <c r="BH47" s="36"/>
    </row>
    <row r="48" spans="1:60" s="1" customFormat="1" x14ac:dyDescent="0.25">
      <c r="A48" s="135"/>
      <c r="B48" s="123" t="s">
        <v>146</v>
      </c>
      <c r="C48" s="148" t="s">
        <v>147</v>
      </c>
      <c r="D48" s="20" t="s">
        <v>73</v>
      </c>
      <c r="E48" s="10">
        <v>2</v>
      </c>
      <c r="F48" s="10">
        <v>2</v>
      </c>
      <c r="G48" s="10">
        <v>2</v>
      </c>
      <c r="H48" s="10">
        <v>2</v>
      </c>
      <c r="I48" s="10">
        <v>2</v>
      </c>
      <c r="J48" s="10">
        <v>2</v>
      </c>
      <c r="K48" s="10">
        <v>2</v>
      </c>
      <c r="L48" s="10">
        <v>2</v>
      </c>
      <c r="M48" s="10">
        <v>2</v>
      </c>
      <c r="N48" s="10">
        <v>2</v>
      </c>
      <c r="O48" s="10">
        <v>2</v>
      </c>
      <c r="P48" s="10">
        <v>2</v>
      </c>
      <c r="Q48" s="10">
        <v>2</v>
      </c>
      <c r="R48" s="10">
        <v>2</v>
      </c>
      <c r="S48" s="10">
        <v>2</v>
      </c>
      <c r="T48" s="10">
        <v>2</v>
      </c>
      <c r="U48" s="10"/>
      <c r="V48" s="10"/>
      <c r="W48" s="10"/>
      <c r="X48" s="10">
        <v>2</v>
      </c>
      <c r="Y48" s="10">
        <v>2</v>
      </c>
      <c r="Z48" s="10">
        <v>2</v>
      </c>
      <c r="AA48" s="10">
        <v>2</v>
      </c>
      <c r="AB48" s="10">
        <v>2</v>
      </c>
      <c r="AC48" s="10">
        <v>2</v>
      </c>
      <c r="AD48" s="10">
        <v>2</v>
      </c>
      <c r="AE48" s="10">
        <v>2</v>
      </c>
      <c r="AF48" s="10">
        <v>2</v>
      </c>
      <c r="AG48" s="10">
        <v>2</v>
      </c>
      <c r="AH48" s="10">
        <v>2</v>
      </c>
      <c r="AI48" s="10">
        <v>2</v>
      </c>
      <c r="AJ48" s="10">
        <v>2</v>
      </c>
      <c r="AK48" s="10">
        <v>5</v>
      </c>
      <c r="AL48" s="10">
        <v>5</v>
      </c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22">
        <f t="shared" si="1"/>
        <v>68</v>
      </c>
      <c r="BF48" s="36"/>
      <c r="BG48" s="36"/>
      <c r="BH48" s="36"/>
    </row>
    <row r="49" spans="1:61" s="1" customFormat="1" ht="20.100000000000001" customHeight="1" x14ac:dyDescent="0.25">
      <c r="A49" s="135"/>
      <c r="B49" s="123"/>
      <c r="C49" s="149"/>
      <c r="D49" s="20" t="s">
        <v>74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>
        <v>1</v>
      </c>
      <c r="P49" s="10">
        <v>1</v>
      </c>
      <c r="Q49" s="10">
        <v>1</v>
      </c>
      <c r="R49" s="10">
        <v>1</v>
      </c>
      <c r="S49" s="10">
        <v>1</v>
      </c>
      <c r="T49" s="10">
        <v>1</v>
      </c>
      <c r="U49" s="10"/>
      <c r="V49" s="10"/>
      <c r="W49" s="10"/>
      <c r="X49" s="10">
        <v>1</v>
      </c>
      <c r="Y49" s="10">
        <v>1</v>
      </c>
      <c r="Z49" s="10">
        <v>1</v>
      </c>
      <c r="AA49" s="10">
        <v>1</v>
      </c>
      <c r="AB49" s="10">
        <v>1</v>
      </c>
      <c r="AC49" s="10">
        <v>1</v>
      </c>
      <c r="AD49" s="10">
        <v>1</v>
      </c>
      <c r="AE49" s="10">
        <v>1</v>
      </c>
      <c r="AF49" s="10">
        <v>1</v>
      </c>
      <c r="AG49" s="10">
        <v>1</v>
      </c>
      <c r="AH49" s="10">
        <v>1</v>
      </c>
      <c r="AI49" s="10">
        <v>1</v>
      </c>
      <c r="AJ49" s="10">
        <v>1</v>
      </c>
      <c r="AK49" s="10">
        <v>2.5</v>
      </c>
      <c r="AL49" s="10">
        <v>2.5</v>
      </c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24">
        <f t="shared" si="1"/>
        <v>34</v>
      </c>
      <c r="BF49" s="36"/>
      <c r="BG49" s="36"/>
      <c r="BH49" s="36"/>
    </row>
    <row r="50" spans="1:61" s="1" customFormat="1" ht="20.100000000000001" hidden="1" customHeight="1" x14ac:dyDescent="0.25">
      <c r="A50" s="135"/>
      <c r="B50" s="150"/>
      <c r="C50" s="151"/>
      <c r="D50" s="20" t="s">
        <v>73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22">
        <f t="shared" si="1"/>
        <v>0</v>
      </c>
      <c r="BF50" s="36"/>
      <c r="BG50" s="36"/>
      <c r="BH50" s="36"/>
    </row>
    <row r="51" spans="1:61" s="1" customFormat="1" ht="20.100000000000001" hidden="1" customHeight="1" x14ac:dyDescent="0.25">
      <c r="A51" s="135"/>
      <c r="B51" s="150"/>
      <c r="C51" s="152"/>
      <c r="D51" s="20" t="s">
        <v>74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24">
        <f t="shared" si="1"/>
        <v>0</v>
      </c>
      <c r="BF51" s="36"/>
      <c r="BG51" s="36"/>
      <c r="BH51" s="36"/>
    </row>
    <row r="52" spans="1:61" s="29" customFormat="1" ht="20.100000000000001" customHeight="1" x14ac:dyDescent="0.25">
      <c r="A52" s="135"/>
      <c r="B52" s="106" t="s">
        <v>148</v>
      </c>
      <c r="C52" s="147" t="s">
        <v>149</v>
      </c>
      <c r="D52" s="14" t="s">
        <v>73</v>
      </c>
      <c r="E52" s="15">
        <f t="shared" ref="E52:T53" si="8">E54</f>
        <v>0</v>
      </c>
      <c r="F52" s="15">
        <f t="shared" si="8"/>
        <v>0</v>
      </c>
      <c r="G52" s="15">
        <f t="shared" si="8"/>
        <v>0</v>
      </c>
      <c r="H52" s="15">
        <f t="shared" si="8"/>
        <v>0</v>
      </c>
      <c r="I52" s="15">
        <f t="shared" si="8"/>
        <v>0</v>
      </c>
      <c r="J52" s="15">
        <f t="shared" si="8"/>
        <v>0</v>
      </c>
      <c r="K52" s="15">
        <f t="shared" si="8"/>
        <v>0</v>
      </c>
      <c r="L52" s="15">
        <f t="shared" si="8"/>
        <v>0</v>
      </c>
      <c r="M52" s="15">
        <f t="shared" si="8"/>
        <v>0</v>
      </c>
      <c r="N52" s="15">
        <f t="shared" si="8"/>
        <v>0</v>
      </c>
      <c r="O52" s="15">
        <f t="shared" si="8"/>
        <v>0</v>
      </c>
      <c r="P52" s="15">
        <f t="shared" si="8"/>
        <v>0</v>
      </c>
      <c r="Q52" s="15">
        <f t="shared" si="8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/>
      <c r="V52" s="15"/>
      <c r="W52" s="15"/>
      <c r="X52" s="15">
        <f>X54+X56+X57</f>
        <v>6</v>
      </c>
      <c r="Y52" s="15">
        <f t="shared" ref="Y52:AT52" si="9">Y54+Y56+Y57</f>
        <v>6</v>
      </c>
      <c r="Z52" s="15">
        <f t="shared" si="9"/>
        <v>6</v>
      </c>
      <c r="AA52" s="15">
        <f t="shared" si="9"/>
        <v>6</v>
      </c>
      <c r="AB52" s="15">
        <f t="shared" si="9"/>
        <v>6</v>
      </c>
      <c r="AC52" s="15">
        <f t="shared" si="9"/>
        <v>6</v>
      </c>
      <c r="AD52" s="15">
        <f t="shared" si="9"/>
        <v>6</v>
      </c>
      <c r="AE52" s="15">
        <f t="shared" si="9"/>
        <v>6</v>
      </c>
      <c r="AF52" s="15">
        <f t="shared" si="9"/>
        <v>6</v>
      </c>
      <c r="AG52" s="15">
        <f t="shared" si="9"/>
        <v>6</v>
      </c>
      <c r="AH52" s="15">
        <f t="shared" si="9"/>
        <v>6</v>
      </c>
      <c r="AI52" s="15">
        <f t="shared" si="9"/>
        <v>6</v>
      </c>
      <c r="AJ52" s="15">
        <f t="shared" si="9"/>
        <v>6</v>
      </c>
      <c r="AK52" s="15">
        <f t="shared" si="9"/>
        <v>6</v>
      </c>
      <c r="AL52" s="15">
        <f t="shared" si="9"/>
        <v>6</v>
      </c>
      <c r="AM52" s="15">
        <f t="shared" si="9"/>
        <v>36</v>
      </c>
      <c r="AN52" s="15">
        <f t="shared" si="9"/>
        <v>36</v>
      </c>
      <c r="AO52" s="15">
        <f t="shared" si="9"/>
        <v>36</v>
      </c>
      <c r="AP52" s="15">
        <f t="shared" si="9"/>
        <v>36</v>
      </c>
      <c r="AQ52" s="15">
        <f t="shared" si="9"/>
        <v>36</v>
      </c>
      <c r="AR52" s="15">
        <f t="shared" si="9"/>
        <v>36</v>
      </c>
      <c r="AS52" s="15">
        <f t="shared" si="9"/>
        <v>36</v>
      </c>
      <c r="AT52" s="15">
        <f t="shared" si="9"/>
        <v>36</v>
      </c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6">
        <f t="shared" si="1"/>
        <v>378</v>
      </c>
      <c r="BF52" s="36"/>
      <c r="BG52" s="36"/>
      <c r="BH52" s="36"/>
      <c r="BI52" s="39"/>
    </row>
    <row r="53" spans="1:61" s="29" customFormat="1" ht="20.100000000000001" customHeight="1" x14ac:dyDescent="0.25">
      <c r="A53" s="135"/>
      <c r="B53" s="107"/>
      <c r="C53" s="147"/>
      <c r="D53" s="14" t="s">
        <v>74</v>
      </c>
      <c r="E53" s="15">
        <f>E55</f>
        <v>0</v>
      </c>
      <c r="F53" s="15">
        <f t="shared" si="8"/>
        <v>0</v>
      </c>
      <c r="G53" s="15">
        <f t="shared" si="8"/>
        <v>0</v>
      </c>
      <c r="H53" s="15">
        <f t="shared" si="8"/>
        <v>0</v>
      </c>
      <c r="I53" s="15">
        <f t="shared" si="8"/>
        <v>0</v>
      </c>
      <c r="J53" s="15">
        <f t="shared" si="8"/>
        <v>0</v>
      </c>
      <c r="K53" s="15">
        <f t="shared" si="8"/>
        <v>0</v>
      </c>
      <c r="L53" s="15">
        <f t="shared" si="8"/>
        <v>0</v>
      </c>
      <c r="M53" s="15">
        <f t="shared" si="8"/>
        <v>0</v>
      </c>
      <c r="N53" s="15">
        <f t="shared" si="8"/>
        <v>0</v>
      </c>
      <c r="O53" s="15">
        <f t="shared" si="8"/>
        <v>0</v>
      </c>
      <c r="P53" s="15">
        <f t="shared" si="8"/>
        <v>0</v>
      </c>
      <c r="Q53" s="15">
        <f t="shared" si="8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/>
      <c r="V53" s="15"/>
      <c r="W53" s="15"/>
      <c r="X53" s="15">
        <f t="shared" ref="X53:AT53" si="10">X55</f>
        <v>3</v>
      </c>
      <c r="Y53" s="15">
        <f t="shared" si="10"/>
        <v>3</v>
      </c>
      <c r="Z53" s="15">
        <f t="shared" si="10"/>
        <v>3</v>
      </c>
      <c r="AA53" s="15">
        <f t="shared" si="10"/>
        <v>3</v>
      </c>
      <c r="AB53" s="15">
        <f t="shared" si="10"/>
        <v>3</v>
      </c>
      <c r="AC53" s="15">
        <f t="shared" si="10"/>
        <v>3</v>
      </c>
      <c r="AD53" s="15">
        <f t="shared" si="10"/>
        <v>3</v>
      </c>
      <c r="AE53" s="15">
        <f t="shared" si="10"/>
        <v>3</v>
      </c>
      <c r="AF53" s="15">
        <f t="shared" si="10"/>
        <v>3</v>
      </c>
      <c r="AG53" s="15">
        <f t="shared" si="10"/>
        <v>3</v>
      </c>
      <c r="AH53" s="15">
        <f t="shared" si="10"/>
        <v>3</v>
      </c>
      <c r="AI53" s="15">
        <f t="shared" si="10"/>
        <v>3</v>
      </c>
      <c r="AJ53" s="15">
        <f t="shared" si="10"/>
        <v>3</v>
      </c>
      <c r="AK53" s="15">
        <f t="shared" si="10"/>
        <v>3</v>
      </c>
      <c r="AL53" s="15">
        <f t="shared" si="10"/>
        <v>3</v>
      </c>
      <c r="AM53" s="15">
        <f t="shared" si="10"/>
        <v>0</v>
      </c>
      <c r="AN53" s="15">
        <f t="shared" si="10"/>
        <v>0</v>
      </c>
      <c r="AO53" s="15">
        <f t="shared" si="10"/>
        <v>0</v>
      </c>
      <c r="AP53" s="15">
        <f t="shared" si="10"/>
        <v>0</v>
      </c>
      <c r="AQ53" s="15">
        <f t="shared" si="10"/>
        <v>0</v>
      </c>
      <c r="AR53" s="15">
        <f t="shared" si="10"/>
        <v>0</v>
      </c>
      <c r="AS53" s="15">
        <f t="shared" si="10"/>
        <v>0</v>
      </c>
      <c r="AT53" s="15">
        <f t="shared" si="10"/>
        <v>0</v>
      </c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>
        <f t="shared" si="1"/>
        <v>45</v>
      </c>
      <c r="BF53" s="36"/>
      <c r="BG53" s="36"/>
      <c r="BH53" s="36"/>
      <c r="BI53" s="39"/>
    </row>
    <row r="54" spans="1:61" s="1" customFormat="1" ht="20.100000000000001" customHeight="1" x14ac:dyDescent="0.25">
      <c r="A54" s="135"/>
      <c r="B54" s="110" t="s">
        <v>150</v>
      </c>
      <c r="C54" s="113" t="s">
        <v>151</v>
      </c>
      <c r="D54" s="20" t="s">
        <v>73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21"/>
      <c r="V54" s="21"/>
      <c r="W54" s="21"/>
      <c r="X54" s="10">
        <v>6</v>
      </c>
      <c r="Y54" s="10">
        <v>6</v>
      </c>
      <c r="Z54" s="10">
        <v>6</v>
      </c>
      <c r="AA54" s="10">
        <v>6</v>
      </c>
      <c r="AB54" s="10">
        <v>6</v>
      </c>
      <c r="AC54" s="10">
        <v>6</v>
      </c>
      <c r="AD54" s="10">
        <v>6</v>
      </c>
      <c r="AE54" s="10">
        <v>6</v>
      </c>
      <c r="AF54" s="10">
        <v>6</v>
      </c>
      <c r="AG54" s="10">
        <v>6</v>
      </c>
      <c r="AH54" s="10">
        <v>6</v>
      </c>
      <c r="AI54" s="10">
        <v>6</v>
      </c>
      <c r="AJ54" s="10">
        <v>6</v>
      </c>
      <c r="AK54" s="10">
        <v>6</v>
      </c>
      <c r="AL54" s="10">
        <v>6</v>
      </c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22">
        <f t="shared" si="1"/>
        <v>90</v>
      </c>
      <c r="BF54" s="36"/>
      <c r="BG54" s="36"/>
      <c r="BH54" s="36"/>
    </row>
    <row r="55" spans="1:61" s="1" customFormat="1" ht="20.100000000000001" customHeight="1" x14ac:dyDescent="0.25">
      <c r="A55" s="135"/>
      <c r="B55" s="111"/>
      <c r="C55" s="114"/>
      <c r="D55" s="20" t="s">
        <v>74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21"/>
      <c r="V55" s="21"/>
      <c r="W55" s="21"/>
      <c r="X55" s="10">
        <v>3</v>
      </c>
      <c r="Y55" s="10">
        <v>3</v>
      </c>
      <c r="Z55" s="10">
        <v>3</v>
      </c>
      <c r="AA55" s="10">
        <v>3</v>
      </c>
      <c r="AB55" s="10">
        <v>3</v>
      </c>
      <c r="AC55" s="10">
        <v>3</v>
      </c>
      <c r="AD55" s="10">
        <v>3</v>
      </c>
      <c r="AE55" s="10">
        <v>3</v>
      </c>
      <c r="AF55" s="10">
        <v>3</v>
      </c>
      <c r="AG55" s="10">
        <v>3</v>
      </c>
      <c r="AH55" s="10">
        <v>3</v>
      </c>
      <c r="AI55" s="10">
        <v>3</v>
      </c>
      <c r="AJ55" s="10">
        <v>3</v>
      </c>
      <c r="AK55" s="10">
        <v>3</v>
      </c>
      <c r="AL55" s="10">
        <v>3</v>
      </c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24">
        <f t="shared" si="1"/>
        <v>45</v>
      </c>
      <c r="BF55" s="36"/>
      <c r="BG55" s="36"/>
      <c r="BH55" s="36"/>
    </row>
    <row r="56" spans="1:61" s="1" customFormat="1" ht="20.100000000000001" customHeight="1" x14ac:dyDescent="0.25">
      <c r="A56" s="135"/>
      <c r="B56" s="20" t="s">
        <v>152</v>
      </c>
      <c r="C56" s="46" t="s">
        <v>153</v>
      </c>
      <c r="D56" s="20" t="s">
        <v>73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21"/>
      <c r="V56" s="21"/>
      <c r="W56" s="2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>
        <v>36</v>
      </c>
      <c r="AN56" s="10">
        <v>36</v>
      </c>
      <c r="AO56" s="10">
        <v>36</v>
      </c>
      <c r="AP56" s="10">
        <v>36</v>
      </c>
      <c r="AQ56" s="10">
        <v>36</v>
      </c>
      <c r="AR56" s="10">
        <v>36</v>
      </c>
      <c r="AS56" s="10">
        <v>36</v>
      </c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22">
        <f t="shared" si="1"/>
        <v>252</v>
      </c>
      <c r="BF56" s="36"/>
      <c r="BG56" s="36"/>
      <c r="BH56" s="36"/>
    </row>
    <row r="57" spans="1:61" s="1" customFormat="1" ht="20.100000000000001" customHeight="1" x14ac:dyDescent="0.25">
      <c r="A57" s="135"/>
      <c r="B57" s="20" t="s">
        <v>154</v>
      </c>
      <c r="C57" s="46" t="s">
        <v>155</v>
      </c>
      <c r="D57" s="20" t="s">
        <v>73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21"/>
      <c r="V57" s="21"/>
      <c r="W57" s="21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>
        <v>36</v>
      </c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22">
        <f t="shared" si="1"/>
        <v>36</v>
      </c>
      <c r="BF57" s="36"/>
      <c r="BG57" s="36"/>
      <c r="BH57" s="36"/>
    </row>
    <row r="58" spans="1:61" s="29" customFormat="1" ht="21.75" customHeight="1" x14ac:dyDescent="0.25">
      <c r="A58" s="135"/>
      <c r="B58" s="128" t="s">
        <v>105</v>
      </c>
      <c r="C58" s="129"/>
      <c r="D58" s="130"/>
      <c r="E58" s="15">
        <f t="shared" ref="E58:BE59" si="11">E8+E12+E24+E28</f>
        <v>36</v>
      </c>
      <c r="F58" s="15">
        <f t="shared" si="11"/>
        <v>36</v>
      </c>
      <c r="G58" s="15">
        <f t="shared" si="11"/>
        <v>36</v>
      </c>
      <c r="H58" s="15">
        <f t="shared" si="11"/>
        <v>36</v>
      </c>
      <c r="I58" s="15">
        <f t="shared" si="11"/>
        <v>36</v>
      </c>
      <c r="J58" s="15">
        <f t="shared" si="11"/>
        <v>36</v>
      </c>
      <c r="K58" s="15">
        <f t="shared" si="11"/>
        <v>36</v>
      </c>
      <c r="L58" s="15">
        <f t="shared" si="11"/>
        <v>36</v>
      </c>
      <c r="M58" s="15">
        <f t="shared" si="11"/>
        <v>36</v>
      </c>
      <c r="N58" s="15">
        <f t="shared" si="11"/>
        <v>36</v>
      </c>
      <c r="O58" s="15">
        <f t="shared" si="11"/>
        <v>36</v>
      </c>
      <c r="P58" s="15">
        <f t="shared" si="11"/>
        <v>36</v>
      </c>
      <c r="Q58" s="15">
        <f t="shared" si="11"/>
        <v>36</v>
      </c>
      <c r="R58" s="15">
        <f t="shared" si="11"/>
        <v>36</v>
      </c>
      <c r="S58" s="15">
        <f t="shared" si="11"/>
        <v>36</v>
      </c>
      <c r="T58" s="15">
        <f t="shared" si="11"/>
        <v>36</v>
      </c>
      <c r="U58" s="15">
        <f t="shared" si="11"/>
        <v>0</v>
      </c>
      <c r="V58" s="15">
        <f t="shared" si="11"/>
        <v>0</v>
      </c>
      <c r="W58" s="15">
        <f t="shared" si="11"/>
        <v>0</v>
      </c>
      <c r="X58" s="15">
        <f t="shared" si="11"/>
        <v>36</v>
      </c>
      <c r="Y58" s="15">
        <f t="shared" si="11"/>
        <v>36</v>
      </c>
      <c r="Z58" s="15">
        <f t="shared" si="11"/>
        <v>36</v>
      </c>
      <c r="AA58" s="15">
        <f t="shared" si="11"/>
        <v>36</v>
      </c>
      <c r="AB58" s="15">
        <f t="shared" si="11"/>
        <v>36</v>
      </c>
      <c r="AC58" s="15">
        <f t="shared" si="11"/>
        <v>36</v>
      </c>
      <c r="AD58" s="15">
        <f t="shared" si="11"/>
        <v>36</v>
      </c>
      <c r="AE58" s="15">
        <f t="shared" si="11"/>
        <v>36</v>
      </c>
      <c r="AF58" s="15">
        <f t="shared" si="11"/>
        <v>36</v>
      </c>
      <c r="AG58" s="15">
        <f t="shared" si="11"/>
        <v>36</v>
      </c>
      <c r="AH58" s="15">
        <f t="shared" si="11"/>
        <v>36</v>
      </c>
      <c r="AI58" s="15">
        <f t="shared" si="11"/>
        <v>36</v>
      </c>
      <c r="AJ58" s="15">
        <f t="shared" si="11"/>
        <v>36</v>
      </c>
      <c r="AK58" s="15">
        <f t="shared" si="11"/>
        <v>36</v>
      </c>
      <c r="AL58" s="15">
        <f t="shared" si="11"/>
        <v>36</v>
      </c>
      <c r="AM58" s="15">
        <f t="shared" si="11"/>
        <v>36</v>
      </c>
      <c r="AN58" s="15">
        <f t="shared" si="11"/>
        <v>36</v>
      </c>
      <c r="AO58" s="15">
        <f t="shared" si="11"/>
        <v>36</v>
      </c>
      <c r="AP58" s="15">
        <f t="shared" si="11"/>
        <v>36</v>
      </c>
      <c r="AQ58" s="15">
        <f t="shared" si="11"/>
        <v>36</v>
      </c>
      <c r="AR58" s="15">
        <f t="shared" si="11"/>
        <v>36</v>
      </c>
      <c r="AS58" s="15">
        <f t="shared" si="11"/>
        <v>36</v>
      </c>
      <c r="AT58" s="15">
        <f t="shared" si="11"/>
        <v>36</v>
      </c>
      <c r="AU58" s="15">
        <f t="shared" si="11"/>
        <v>0</v>
      </c>
      <c r="AV58" s="15">
        <f t="shared" si="11"/>
        <v>0</v>
      </c>
      <c r="AW58" s="15">
        <f t="shared" si="11"/>
        <v>0</v>
      </c>
      <c r="AX58" s="15">
        <f t="shared" si="11"/>
        <v>0</v>
      </c>
      <c r="AY58" s="15">
        <f t="shared" si="11"/>
        <v>0</v>
      </c>
      <c r="AZ58" s="15">
        <f t="shared" si="11"/>
        <v>0</v>
      </c>
      <c r="BA58" s="15">
        <f t="shared" si="11"/>
        <v>0</v>
      </c>
      <c r="BB58" s="15">
        <f t="shared" si="11"/>
        <v>0</v>
      </c>
      <c r="BC58" s="15">
        <f t="shared" si="11"/>
        <v>0</v>
      </c>
      <c r="BD58" s="15">
        <f t="shared" si="11"/>
        <v>0</v>
      </c>
      <c r="BE58" s="16">
        <f t="shared" si="11"/>
        <v>1404</v>
      </c>
      <c r="BF58" s="36"/>
      <c r="BG58" s="36"/>
      <c r="BH58" s="36"/>
      <c r="BI58" s="39"/>
    </row>
    <row r="59" spans="1:61" s="29" customFormat="1" ht="19.5" customHeight="1" x14ac:dyDescent="0.25">
      <c r="A59" s="135"/>
      <c r="B59" s="128" t="s">
        <v>106</v>
      </c>
      <c r="C59" s="129"/>
      <c r="D59" s="130"/>
      <c r="E59" s="16">
        <f t="shared" si="11"/>
        <v>17.387</v>
      </c>
      <c r="F59" s="16">
        <f t="shared" si="11"/>
        <v>17.387</v>
      </c>
      <c r="G59" s="16">
        <f t="shared" si="11"/>
        <v>17.387</v>
      </c>
      <c r="H59" s="16">
        <f t="shared" si="11"/>
        <v>17.387</v>
      </c>
      <c r="I59" s="16">
        <f t="shared" si="11"/>
        <v>17.387</v>
      </c>
      <c r="J59" s="16">
        <f t="shared" si="11"/>
        <v>17.387</v>
      </c>
      <c r="K59" s="16">
        <f t="shared" si="11"/>
        <v>17.387</v>
      </c>
      <c r="L59" s="16">
        <f t="shared" si="11"/>
        <v>17.387</v>
      </c>
      <c r="M59" s="16">
        <f t="shared" si="11"/>
        <v>17.387</v>
      </c>
      <c r="N59" s="16">
        <f t="shared" si="11"/>
        <v>17.387</v>
      </c>
      <c r="O59" s="16">
        <f t="shared" si="11"/>
        <v>17.387</v>
      </c>
      <c r="P59" s="16">
        <f t="shared" si="11"/>
        <v>17.387</v>
      </c>
      <c r="Q59" s="16">
        <f t="shared" si="11"/>
        <v>17.387</v>
      </c>
      <c r="R59" s="16">
        <f t="shared" si="11"/>
        <v>17.387</v>
      </c>
      <c r="S59" s="16">
        <f t="shared" si="11"/>
        <v>17.387</v>
      </c>
      <c r="T59" s="16">
        <f t="shared" si="11"/>
        <v>17.387</v>
      </c>
      <c r="U59" s="16">
        <f t="shared" si="11"/>
        <v>0</v>
      </c>
      <c r="V59" s="16">
        <f t="shared" si="11"/>
        <v>0</v>
      </c>
      <c r="W59" s="16">
        <f t="shared" si="11"/>
        <v>0</v>
      </c>
      <c r="X59" s="16">
        <f t="shared" si="11"/>
        <v>17.417000000000002</v>
      </c>
      <c r="Y59" s="16">
        <f t="shared" si="11"/>
        <v>17.417000000000002</v>
      </c>
      <c r="Z59" s="16">
        <f t="shared" si="11"/>
        <v>17.417000000000002</v>
      </c>
      <c r="AA59" s="16">
        <f t="shared" si="11"/>
        <v>17.417000000000002</v>
      </c>
      <c r="AB59" s="16">
        <f t="shared" si="11"/>
        <v>17.417000000000002</v>
      </c>
      <c r="AC59" s="16">
        <f t="shared" si="11"/>
        <v>17.417000000000002</v>
      </c>
      <c r="AD59" s="16">
        <f t="shared" si="11"/>
        <v>17.417000000000002</v>
      </c>
      <c r="AE59" s="16">
        <f t="shared" si="11"/>
        <v>17.417000000000002</v>
      </c>
      <c r="AF59" s="16">
        <f t="shared" si="11"/>
        <v>17.417000000000002</v>
      </c>
      <c r="AG59" s="16">
        <f t="shared" si="11"/>
        <v>17.417000000000002</v>
      </c>
      <c r="AH59" s="16">
        <f t="shared" si="11"/>
        <v>17.417000000000002</v>
      </c>
      <c r="AI59" s="16">
        <f t="shared" si="11"/>
        <v>17.417000000000002</v>
      </c>
      <c r="AJ59" s="16">
        <f t="shared" si="11"/>
        <v>17.417000000000002</v>
      </c>
      <c r="AK59" s="16">
        <f t="shared" si="11"/>
        <v>16.917000000000002</v>
      </c>
      <c r="AL59" s="16">
        <f t="shared" si="11"/>
        <v>16.417000000000002</v>
      </c>
      <c r="AM59" s="16">
        <f t="shared" si="11"/>
        <v>0</v>
      </c>
      <c r="AN59" s="16">
        <f t="shared" si="11"/>
        <v>0</v>
      </c>
      <c r="AO59" s="16">
        <f t="shared" si="11"/>
        <v>0</v>
      </c>
      <c r="AP59" s="16">
        <f t="shared" si="11"/>
        <v>0</v>
      </c>
      <c r="AQ59" s="16">
        <f t="shared" si="11"/>
        <v>0</v>
      </c>
      <c r="AR59" s="16">
        <f t="shared" si="11"/>
        <v>0</v>
      </c>
      <c r="AS59" s="16">
        <f t="shared" si="11"/>
        <v>0</v>
      </c>
      <c r="AT59" s="16">
        <f t="shared" si="11"/>
        <v>0</v>
      </c>
      <c r="AU59" s="16">
        <f t="shared" si="11"/>
        <v>0</v>
      </c>
      <c r="AV59" s="16">
        <f t="shared" si="11"/>
        <v>0</v>
      </c>
      <c r="AW59" s="16">
        <f t="shared" si="11"/>
        <v>0</v>
      </c>
      <c r="AX59" s="16">
        <f t="shared" si="11"/>
        <v>0</v>
      </c>
      <c r="AY59" s="16">
        <f t="shared" si="11"/>
        <v>0</v>
      </c>
      <c r="AZ59" s="16">
        <f t="shared" si="11"/>
        <v>0</v>
      </c>
      <c r="BA59" s="16">
        <f t="shared" si="11"/>
        <v>0</v>
      </c>
      <c r="BB59" s="16">
        <f t="shared" si="11"/>
        <v>0</v>
      </c>
      <c r="BC59" s="16">
        <f t="shared" si="11"/>
        <v>0</v>
      </c>
      <c r="BD59" s="16">
        <f t="shared" si="11"/>
        <v>0</v>
      </c>
      <c r="BE59" s="16">
        <f t="shared" si="11"/>
        <v>537.947</v>
      </c>
      <c r="BF59" s="36"/>
      <c r="BG59" s="36"/>
      <c r="BH59" s="36"/>
      <c r="BI59" s="39"/>
    </row>
    <row r="60" spans="1:61" s="29" customFormat="1" x14ac:dyDescent="0.25">
      <c r="A60" s="136"/>
      <c r="B60" s="147" t="s">
        <v>107</v>
      </c>
      <c r="C60" s="147"/>
      <c r="D60" s="147"/>
      <c r="E60" s="16">
        <f>E58+E59</f>
        <v>53.387</v>
      </c>
      <c r="F60" s="16">
        <f t="shared" ref="F60:BE60" si="12">F58+F59</f>
        <v>53.387</v>
      </c>
      <c r="G60" s="16">
        <f t="shared" si="12"/>
        <v>53.387</v>
      </c>
      <c r="H60" s="16">
        <f t="shared" si="12"/>
        <v>53.387</v>
      </c>
      <c r="I60" s="16">
        <f t="shared" si="12"/>
        <v>53.387</v>
      </c>
      <c r="J60" s="16">
        <f t="shared" si="12"/>
        <v>53.387</v>
      </c>
      <c r="K60" s="16">
        <f t="shared" si="12"/>
        <v>53.387</v>
      </c>
      <c r="L60" s="16">
        <f t="shared" si="12"/>
        <v>53.387</v>
      </c>
      <c r="M60" s="16">
        <f t="shared" si="12"/>
        <v>53.387</v>
      </c>
      <c r="N60" s="16">
        <f t="shared" si="12"/>
        <v>53.387</v>
      </c>
      <c r="O60" s="16">
        <f t="shared" si="12"/>
        <v>53.387</v>
      </c>
      <c r="P60" s="16">
        <f t="shared" si="12"/>
        <v>53.387</v>
      </c>
      <c r="Q60" s="16">
        <f t="shared" si="12"/>
        <v>53.387</v>
      </c>
      <c r="R60" s="16">
        <f t="shared" si="12"/>
        <v>53.387</v>
      </c>
      <c r="S60" s="16">
        <f t="shared" si="12"/>
        <v>53.387</v>
      </c>
      <c r="T60" s="16">
        <f t="shared" si="12"/>
        <v>53.387</v>
      </c>
      <c r="U60" s="16">
        <f t="shared" si="12"/>
        <v>0</v>
      </c>
      <c r="V60" s="16">
        <f t="shared" si="12"/>
        <v>0</v>
      </c>
      <c r="W60" s="16">
        <f t="shared" si="12"/>
        <v>0</v>
      </c>
      <c r="X60" s="16">
        <f t="shared" si="12"/>
        <v>53.417000000000002</v>
      </c>
      <c r="Y60" s="16">
        <f t="shared" si="12"/>
        <v>53.417000000000002</v>
      </c>
      <c r="Z60" s="16">
        <f t="shared" si="12"/>
        <v>53.417000000000002</v>
      </c>
      <c r="AA60" s="16">
        <f t="shared" si="12"/>
        <v>53.417000000000002</v>
      </c>
      <c r="AB60" s="16">
        <f t="shared" si="12"/>
        <v>53.417000000000002</v>
      </c>
      <c r="AC60" s="16">
        <f t="shared" si="12"/>
        <v>53.417000000000002</v>
      </c>
      <c r="AD60" s="16">
        <f t="shared" si="12"/>
        <v>53.417000000000002</v>
      </c>
      <c r="AE60" s="16">
        <f t="shared" si="12"/>
        <v>53.417000000000002</v>
      </c>
      <c r="AF60" s="16">
        <f t="shared" si="12"/>
        <v>53.417000000000002</v>
      </c>
      <c r="AG60" s="16">
        <f t="shared" si="12"/>
        <v>53.417000000000002</v>
      </c>
      <c r="AH60" s="16">
        <f t="shared" si="12"/>
        <v>53.417000000000002</v>
      </c>
      <c r="AI60" s="16">
        <f t="shared" si="12"/>
        <v>53.417000000000002</v>
      </c>
      <c r="AJ60" s="16">
        <f t="shared" si="12"/>
        <v>53.417000000000002</v>
      </c>
      <c r="AK60" s="16">
        <f t="shared" si="12"/>
        <v>52.917000000000002</v>
      </c>
      <c r="AL60" s="16">
        <f t="shared" si="12"/>
        <v>52.417000000000002</v>
      </c>
      <c r="AM60" s="16">
        <f t="shared" si="12"/>
        <v>36</v>
      </c>
      <c r="AN60" s="16">
        <f t="shared" si="12"/>
        <v>36</v>
      </c>
      <c r="AO60" s="16">
        <f t="shared" si="12"/>
        <v>36</v>
      </c>
      <c r="AP60" s="16">
        <f t="shared" si="12"/>
        <v>36</v>
      </c>
      <c r="AQ60" s="16">
        <f t="shared" si="12"/>
        <v>36</v>
      </c>
      <c r="AR60" s="16">
        <f t="shared" si="12"/>
        <v>36</v>
      </c>
      <c r="AS60" s="16">
        <f t="shared" si="12"/>
        <v>36</v>
      </c>
      <c r="AT60" s="16">
        <f t="shared" si="12"/>
        <v>36</v>
      </c>
      <c r="AU60" s="16">
        <f t="shared" si="12"/>
        <v>0</v>
      </c>
      <c r="AV60" s="16">
        <f t="shared" si="12"/>
        <v>0</v>
      </c>
      <c r="AW60" s="16">
        <f t="shared" si="12"/>
        <v>0</v>
      </c>
      <c r="AX60" s="16">
        <f t="shared" si="12"/>
        <v>0</v>
      </c>
      <c r="AY60" s="16">
        <f t="shared" si="12"/>
        <v>0</v>
      </c>
      <c r="AZ60" s="16">
        <f t="shared" si="12"/>
        <v>0</v>
      </c>
      <c r="BA60" s="16">
        <f t="shared" si="12"/>
        <v>0</v>
      </c>
      <c r="BB60" s="16">
        <f t="shared" si="12"/>
        <v>0</v>
      </c>
      <c r="BC60" s="16">
        <f t="shared" si="12"/>
        <v>0</v>
      </c>
      <c r="BD60" s="16">
        <f t="shared" si="12"/>
        <v>0</v>
      </c>
      <c r="BE60" s="16">
        <f t="shared" si="12"/>
        <v>1941.9470000000001</v>
      </c>
      <c r="BF60" s="36"/>
      <c r="BG60" s="36"/>
      <c r="BH60" s="36"/>
      <c r="BI60" s="39"/>
    </row>
  </sheetData>
  <mergeCells count="80">
    <mergeCell ref="B59:D59"/>
    <mergeCell ref="B60:D60"/>
    <mergeCell ref="B50:B51"/>
    <mergeCell ref="C50:C51"/>
    <mergeCell ref="B52:B53"/>
    <mergeCell ref="C52:C53"/>
    <mergeCell ref="B54:B55"/>
    <mergeCell ref="C54:C55"/>
    <mergeCell ref="B46:B47"/>
    <mergeCell ref="C46:C47"/>
    <mergeCell ref="B48:B49"/>
    <mergeCell ref="C48:C49"/>
    <mergeCell ref="B58:D58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C22:C23"/>
    <mergeCell ref="B24:B25"/>
    <mergeCell ref="C24:C25"/>
    <mergeCell ref="B26:B27"/>
    <mergeCell ref="C26:C27"/>
    <mergeCell ref="BA2:BD2"/>
    <mergeCell ref="BE2:BE7"/>
    <mergeCell ref="E4:BD4"/>
    <mergeCell ref="E6:BD6"/>
    <mergeCell ref="AM2:AM3"/>
    <mergeCell ref="AN2:AQ2"/>
    <mergeCell ref="AR2:AU2"/>
    <mergeCell ref="AV2:AV3"/>
    <mergeCell ref="AW2:AY2"/>
    <mergeCell ref="AZ2:AZ3"/>
    <mergeCell ref="Z2:Z3"/>
    <mergeCell ref="AA2:AC2"/>
    <mergeCell ref="AD2:AD3"/>
    <mergeCell ref="AE2:AH2"/>
    <mergeCell ref="A8:A60"/>
    <mergeCell ref="B8:B9"/>
    <mergeCell ref="C8:C9"/>
    <mergeCell ref="B10:B11"/>
    <mergeCell ref="C10:C11"/>
    <mergeCell ref="B12:B13"/>
    <mergeCell ref="B18:B19"/>
    <mergeCell ref="C18:C19"/>
    <mergeCell ref="C12:C13"/>
    <mergeCell ref="B14:B15"/>
    <mergeCell ref="C14:C15"/>
    <mergeCell ref="B16:B17"/>
    <mergeCell ref="C16:C17"/>
    <mergeCell ref="B20:B21"/>
    <mergeCell ref="C20:C21"/>
    <mergeCell ref="B22:B23"/>
    <mergeCell ref="AI2:AI3"/>
    <mergeCell ref="AJ2:AL2"/>
    <mergeCell ref="J2:L2"/>
    <mergeCell ref="M2:M3"/>
    <mergeCell ref="N2:Q2"/>
    <mergeCell ref="R2:U2"/>
    <mergeCell ref="V2:V3"/>
    <mergeCell ref="W2:Y2"/>
    <mergeCell ref="I2:I3"/>
    <mergeCell ref="A2:A7"/>
    <mergeCell ref="B2:B7"/>
    <mergeCell ref="C2:C7"/>
    <mergeCell ref="D2:D7"/>
    <mergeCell ref="E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53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.85546875" defaultRowHeight="15" x14ac:dyDescent="0.25"/>
  <cols>
    <col min="1" max="1" width="3.28515625" style="18" customWidth="1"/>
    <col min="2" max="2" width="6.85546875" style="18" customWidth="1"/>
    <col min="3" max="3" width="20.5703125" style="18" customWidth="1"/>
    <col min="4" max="4" width="6.140625" style="18" customWidth="1"/>
    <col min="5" max="56" width="2.7109375" style="18" customWidth="1"/>
    <col min="57" max="57" width="6.85546875" style="29" customWidth="1"/>
    <col min="58" max="58" width="7" style="1" customWidth="1"/>
    <col min="59" max="59" width="6.7109375" style="1" customWidth="1"/>
    <col min="60" max="60" width="7.140625" style="1" customWidth="1"/>
    <col min="61" max="64" width="8.85546875" style="1"/>
    <col min="65" max="16384" width="8.85546875" style="18"/>
  </cols>
  <sheetData>
    <row r="2" spans="1:64" ht="74.45" customHeight="1" x14ac:dyDescent="0.25">
      <c r="A2" s="131" t="s">
        <v>19</v>
      </c>
      <c r="B2" s="131" t="s">
        <v>20</v>
      </c>
      <c r="C2" s="131" t="s">
        <v>21</v>
      </c>
      <c r="D2" s="131" t="s">
        <v>22</v>
      </c>
      <c r="E2" s="97" t="s">
        <v>23</v>
      </c>
      <c r="F2" s="98"/>
      <c r="G2" s="98"/>
      <c r="H2" s="99"/>
      <c r="I2" s="100" t="s">
        <v>24</v>
      </c>
      <c r="J2" s="102" t="s">
        <v>25</v>
      </c>
      <c r="K2" s="103"/>
      <c r="L2" s="104"/>
      <c r="M2" s="100" t="s">
        <v>26</v>
      </c>
      <c r="N2" s="102" t="s">
        <v>27</v>
      </c>
      <c r="O2" s="103"/>
      <c r="P2" s="103"/>
      <c r="Q2" s="104"/>
      <c r="R2" s="97" t="s">
        <v>28</v>
      </c>
      <c r="S2" s="98"/>
      <c r="T2" s="98"/>
      <c r="U2" s="99"/>
      <c r="V2" s="100" t="s">
        <v>29</v>
      </c>
      <c r="W2" s="102" t="s">
        <v>30</v>
      </c>
      <c r="X2" s="103"/>
      <c r="Y2" s="104"/>
      <c r="Z2" s="121" t="s">
        <v>31</v>
      </c>
      <c r="AA2" s="102" t="s">
        <v>32</v>
      </c>
      <c r="AB2" s="103"/>
      <c r="AC2" s="103"/>
      <c r="AD2" s="104"/>
      <c r="AE2" s="102" t="s">
        <v>34</v>
      </c>
      <c r="AF2" s="103"/>
      <c r="AG2" s="103"/>
      <c r="AH2" s="104"/>
      <c r="AI2" s="100" t="s">
        <v>156</v>
      </c>
      <c r="AJ2" s="102" t="s">
        <v>36</v>
      </c>
      <c r="AK2" s="103"/>
      <c r="AL2" s="104"/>
      <c r="AM2" s="100" t="s">
        <v>157</v>
      </c>
      <c r="AN2" s="102" t="s">
        <v>38</v>
      </c>
      <c r="AO2" s="103"/>
      <c r="AP2" s="103"/>
      <c r="AQ2" s="104"/>
      <c r="AR2" s="100" t="s">
        <v>158</v>
      </c>
      <c r="AS2" s="102" t="s">
        <v>39</v>
      </c>
      <c r="AT2" s="103"/>
      <c r="AU2" s="104"/>
      <c r="AV2" s="100" t="s">
        <v>159</v>
      </c>
      <c r="AW2" s="102" t="s">
        <v>41</v>
      </c>
      <c r="AX2" s="103"/>
      <c r="AY2" s="104"/>
      <c r="AZ2" s="100" t="s">
        <v>160</v>
      </c>
      <c r="BA2" s="102" t="s">
        <v>43</v>
      </c>
      <c r="BB2" s="103"/>
      <c r="BC2" s="103"/>
      <c r="BD2" s="104"/>
      <c r="BE2" s="140" t="s">
        <v>44</v>
      </c>
    </row>
    <row r="3" spans="1:64" ht="30.75" customHeight="1" x14ac:dyDescent="0.25">
      <c r="A3" s="132"/>
      <c r="B3" s="132"/>
      <c r="C3" s="132"/>
      <c r="D3" s="132"/>
      <c r="E3" s="7" t="s">
        <v>45</v>
      </c>
      <c r="F3" s="7" t="s">
        <v>46</v>
      </c>
      <c r="G3" s="7" t="s">
        <v>47</v>
      </c>
      <c r="H3" s="7" t="s">
        <v>48</v>
      </c>
      <c r="I3" s="101"/>
      <c r="J3" s="8" t="s">
        <v>49</v>
      </c>
      <c r="K3" s="8" t="s">
        <v>50</v>
      </c>
      <c r="L3" s="7" t="s">
        <v>51</v>
      </c>
      <c r="M3" s="101"/>
      <c r="N3" s="8" t="s">
        <v>52</v>
      </c>
      <c r="O3" s="7" t="s">
        <v>53</v>
      </c>
      <c r="P3" s="7" t="s">
        <v>54</v>
      </c>
      <c r="Q3" s="7" t="s">
        <v>55</v>
      </c>
      <c r="R3" s="7" t="s">
        <v>45</v>
      </c>
      <c r="S3" s="7" t="s">
        <v>46</v>
      </c>
      <c r="T3" s="7" t="s">
        <v>47</v>
      </c>
      <c r="U3" s="7" t="s">
        <v>48</v>
      </c>
      <c r="V3" s="101"/>
      <c r="W3" s="7" t="s">
        <v>56</v>
      </c>
      <c r="X3" s="7" t="s">
        <v>57</v>
      </c>
      <c r="Y3" s="7" t="s">
        <v>58</v>
      </c>
      <c r="Z3" s="122"/>
      <c r="AA3" s="7" t="s">
        <v>59</v>
      </c>
      <c r="AB3" s="7" t="s">
        <v>60</v>
      </c>
      <c r="AC3" s="7" t="s">
        <v>61</v>
      </c>
      <c r="AD3" s="7" t="s">
        <v>62</v>
      </c>
      <c r="AE3" s="9" t="s">
        <v>45</v>
      </c>
      <c r="AF3" s="9" t="s">
        <v>46</v>
      </c>
      <c r="AG3" s="7" t="s">
        <v>47</v>
      </c>
      <c r="AH3" s="7" t="s">
        <v>48</v>
      </c>
      <c r="AI3" s="101"/>
      <c r="AJ3" s="7" t="s">
        <v>56</v>
      </c>
      <c r="AK3" s="8" t="s">
        <v>57</v>
      </c>
      <c r="AL3" s="8" t="s">
        <v>58</v>
      </c>
      <c r="AM3" s="101"/>
      <c r="AN3" s="7" t="s">
        <v>52</v>
      </c>
      <c r="AO3" s="8" t="s">
        <v>53</v>
      </c>
      <c r="AP3" s="8" t="s">
        <v>54</v>
      </c>
      <c r="AQ3" s="9" t="s">
        <v>55</v>
      </c>
      <c r="AR3" s="101"/>
      <c r="AS3" s="8" t="s">
        <v>161</v>
      </c>
      <c r="AT3" s="7" t="s">
        <v>162</v>
      </c>
      <c r="AU3" s="7" t="s">
        <v>163</v>
      </c>
      <c r="AV3" s="101"/>
      <c r="AW3" s="7" t="s">
        <v>56</v>
      </c>
      <c r="AX3" s="7" t="s">
        <v>57</v>
      </c>
      <c r="AY3" s="7" t="s">
        <v>58</v>
      </c>
      <c r="AZ3" s="101"/>
      <c r="BA3" s="7" t="s">
        <v>59</v>
      </c>
      <c r="BB3" s="7" t="s">
        <v>60</v>
      </c>
      <c r="BC3" s="7" t="s">
        <v>61</v>
      </c>
      <c r="BD3" s="7" t="s">
        <v>164</v>
      </c>
      <c r="BE3" s="141"/>
    </row>
    <row r="4" spans="1:64" x14ac:dyDescent="0.25">
      <c r="A4" s="132"/>
      <c r="B4" s="132"/>
      <c r="C4" s="132"/>
      <c r="D4" s="132"/>
      <c r="E4" s="143" t="s">
        <v>108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1"/>
    </row>
    <row r="5" spans="1:64" x14ac:dyDescent="0.25">
      <c r="A5" s="132"/>
      <c r="B5" s="132"/>
      <c r="C5" s="132"/>
      <c r="D5" s="132"/>
      <c r="E5" s="30">
        <v>35</v>
      </c>
      <c r="F5" s="30">
        <v>36</v>
      </c>
      <c r="G5" s="30">
        <v>37</v>
      </c>
      <c r="H5" s="30">
        <v>38</v>
      </c>
      <c r="I5" s="30">
        <v>39</v>
      </c>
      <c r="J5" s="30">
        <v>40</v>
      </c>
      <c r="K5" s="30">
        <v>41</v>
      </c>
      <c r="L5" s="30">
        <v>42</v>
      </c>
      <c r="M5" s="30">
        <v>43</v>
      </c>
      <c r="N5" s="30">
        <v>44</v>
      </c>
      <c r="O5" s="30">
        <v>45</v>
      </c>
      <c r="P5" s="30">
        <v>46</v>
      </c>
      <c r="Q5" s="30">
        <v>47</v>
      </c>
      <c r="R5" s="30">
        <v>48</v>
      </c>
      <c r="S5" s="30">
        <v>49</v>
      </c>
      <c r="T5" s="30">
        <v>50</v>
      </c>
      <c r="U5" s="30">
        <v>51</v>
      </c>
      <c r="V5" s="30">
        <v>52</v>
      </c>
      <c r="W5" s="30">
        <v>1</v>
      </c>
      <c r="X5" s="30">
        <v>2</v>
      </c>
      <c r="Y5" s="30">
        <v>3</v>
      </c>
      <c r="Z5" s="30">
        <v>4</v>
      </c>
      <c r="AA5" s="30">
        <v>5</v>
      </c>
      <c r="AB5" s="30">
        <v>6</v>
      </c>
      <c r="AC5" s="30">
        <v>7</v>
      </c>
      <c r="AD5" s="30">
        <v>8</v>
      </c>
      <c r="AE5" s="30">
        <v>9</v>
      </c>
      <c r="AF5" s="30">
        <v>10</v>
      </c>
      <c r="AG5" s="30">
        <v>11</v>
      </c>
      <c r="AH5" s="30">
        <v>12</v>
      </c>
      <c r="AI5" s="30">
        <v>13</v>
      </c>
      <c r="AJ5" s="30">
        <v>14</v>
      </c>
      <c r="AK5" s="30">
        <v>15</v>
      </c>
      <c r="AL5" s="30">
        <v>16</v>
      </c>
      <c r="AM5" s="30">
        <v>17</v>
      </c>
      <c r="AN5" s="30">
        <v>18</v>
      </c>
      <c r="AO5" s="30">
        <v>19</v>
      </c>
      <c r="AP5" s="30">
        <v>20</v>
      </c>
      <c r="AQ5" s="30">
        <v>21</v>
      </c>
      <c r="AR5" s="30">
        <v>22</v>
      </c>
      <c r="AS5" s="30">
        <v>23</v>
      </c>
      <c r="AT5" s="30">
        <v>24</v>
      </c>
      <c r="AU5" s="30">
        <v>25</v>
      </c>
      <c r="AV5" s="30">
        <v>26</v>
      </c>
      <c r="AW5" s="30">
        <v>27</v>
      </c>
      <c r="AX5" s="30">
        <v>28</v>
      </c>
      <c r="AY5" s="30">
        <v>29</v>
      </c>
      <c r="AZ5" s="30">
        <v>30</v>
      </c>
      <c r="BA5" s="30">
        <v>31</v>
      </c>
      <c r="BB5" s="30">
        <v>32</v>
      </c>
      <c r="BC5" s="30">
        <v>33</v>
      </c>
      <c r="BD5" s="30">
        <v>34</v>
      </c>
      <c r="BE5" s="141"/>
    </row>
    <row r="6" spans="1:64" x14ac:dyDescent="0.25">
      <c r="A6" s="132"/>
      <c r="B6" s="132"/>
      <c r="C6" s="132"/>
      <c r="D6" s="132"/>
      <c r="E6" s="145" t="s">
        <v>109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1"/>
    </row>
    <row r="7" spans="1:64" ht="18.75" customHeight="1" x14ac:dyDescent="0.25">
      <c r="A7" s="133"/>
      <c r="B7" s="133"/>
      <c r="C7" s="133"/>
      <c r="D7" s="133"/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  <c r="K7" s="31">
        <v>7</v>
      </c>
      <c r="L7" s="31">
        <v>8</v>
      </c>
      <c r="M7" s="31">
        <v>9</v>
      </c>
      <c r="N7" s="31">
        <v>10</v>
      </c>
      <c r="O7" s="31">
        <v>11</v>
      </c>
      <c r="P7" s="31">
        <v>12</v>
      </c>
      <c r="Q7" s="31">
        <v>13</v>
      </c>
      <c r="R7" s="31">
        <v>14</v>
      </c>
      <c r="S7" s="31">
        <v>15</v>
      </c>
      <c r="T7" s="31">
        <v>16</v>
      </c>
      <c r="U7" s="31">
        <v>17</v>
      </c>
      <c r="V7" s="31">
        <v>18</v>
      </c>
      <c r="W7" s="31">
        <v>19</v>
      </c>
      <c r="X7" s="31">
        <v>20</v>
      </c>
      <c r="Y7" s="31">
        <v>21</v>
      </c>
      <c r="Z7" s="31">
        <v>22</v>
      </c>
      <c r="AA7" s="31">
        <v>23</v>
      </c>
      <c r="AB7" s="31">
        <v>24</v>
      </c>
      <c r="AC7" s="31">
        <v>25</v>
      </c>
      <c r="AD7" s="31">
        <v>26</v>
      </c>
      <c r="AE7" s="31">
        <v>27</v>
      </c>
      <c r="AF7" s="31">
        <v>28</v>
      </c>
      <c r="AG7" s="31">
        <v>29</v>
      </c>
      <c r="AH7" s="31">
        <v>30</v>
      </c>
      <c r="AI7" s="31">
        <v>31</v>
      </c>
      <c r="AJ7" s="31">
        <v>32</v>
      </c>
      <c r="AK7" s="31">
        <v>33</v>
      </c>
      <c r="AL7" s="31">
        <v>34</v>
      </c>
      <c r="AM7" s="31">
        <v>35</v>
      </c>
      <c r="AN7" s="31">
        <v>36</v>
      </c>
      <c r="AO7" s="31">
        <v>37</v>
      </c>
      <c r="AP7" s="31">
        <v>38</v>
      </c>
      <c r="AQ7" s="31">
        <v>39</v>
      </c>
      <c r="AR7" s="31">
        <v>40</v>
      </c>
      <c r="AS7" s="31">
        <v>41</v>
      </c>
      <c r="AT7" s="31">
        <v>42</v>
      </c>
      <c r="AU7" s="31">
        <v>43</v>
      </c>
      <c r="AV7" s="31">
        <v>44</v>
      </c>
      <c r="AW7" s="31">
        <v>45</v>
      </c>
      <c r="AX7" s="31">
        <v>46</v>
      </c>
      <c r="AY7" s="31">
        <v>47</v>
      </c>
      <c r="AZ7" s="30">
        <v>48</v>
      </c>
      <c r="BA7" s="30">
        <v>49</v>
      </c>
      <c r="BB7" s="30">
        <v>50</v>
      </c>
      <c r="BC7" s="30">
        <v>51</v>
      </c>
      <c r="BD7" s="30">
        <v>52</v>
      </c>
      <c r="BE7" s="142"/>
      <c r="BG7" s="6"/>
      <c r="BH7" s="6"/>
    </row>
    <row r="8" spans="1:64" s="29" customFormat="1" ht="16.5" customHeight="1" x14ac:dyDescent="0.25">
      <c r="A8" s="135" t="s">
        <v>165</v>
      </c>
      <c r="B8" s="106" t="s">
        <v>113</v>
      </c>
      <c r="C8" s="106" t="s">
        <v>114</v>
      </c>
      <c r="D8" s="32" t="s">
        <v>73</v>
      </c>
      <c r="E8" s="15">
        <f>E10+E12</f>
        <v>4</v>
      </c>
      <c r="F8" s="15">
        <f t="shared" ref="F8:AU9" si="0">F10+F12</f>
        <v>4</v>
      </c>
      <c r="G8" s="15">
        <f t="shared" si="0"/>
        <v>4</v>
      </c>
      <c r="H8" s="15">
        <f t="shared" si="0"/>
        <v>4</v>
      </c>
      <c r="I8" s="15">
        <f t="shared" si="0"/>
        <v>4</v>
      </c>
      <c r="J8" s="15">
        <f t="shared" si="0"/>
        <v>4</v>
      </c>
      <c r="K8" s="15">
        <f t="shared" si="0"/>
        <v>4</v>
      </c>
      <c r="L8" s="15">
        <f t="shared" si="0"/>
        <v>4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/>
      <c r="V8" s="15"/>
      <c r="W8" s="15"/>
      <c r="X8" s="15">
        <f t="shared" si="0"/>
        <v>4</v>
      </c>
      <c r="Y8" s="15">
        <f t="shared" si="0"/>
        <v>4</v>
      </c>
      <c r="Z8" s="15">
        <f t="shared" si="0"/>
        <v>4</v>
      </c>
      <c r="AA8" s="15">
        <f t="shared" si="0"/>
        <v>4</v>
      </c>
      <c r="AB8" s="15">
        <f t="shared" si="0"/>
        <v>4</v>
      </c>
      <c r="AC8" s="15">
        <f t="shared" si="0"/>
        <v>4</v>
      </c>
      <c r="AD8" s="15">
        <f t="shared" si="0"/>
        <v>4</v>
      </c>
      <c r="AE8" s="15">
        <f t="shared" si="0"/>
        <v>4</v>
      </c>
      <c r="AF8" s="15">
        <f t="shared" si="0"/>
        <v>4</v>
      </c>
      <c r="AG8" s="15">
        <f t="shared" si="0"/>
        <v>4</v>
      </c>
      <c r="AH8" s="15">
        <f t="shared" si="0"/>
        <v>4</v>
      </c>
      <c r="AI8" s="15">
        <f t="shared" si="0"/>
        <v>4</v>
      </c>
      <c r="AJ8" s="15">
        <f t="shared" si="0"/>
        <v>4</v>
      </c>
      <c r="AK8" s="15">
        <f t="shared" si="0"/>
        <v>4</v>
      </c>
      <c r="AL8" s="15">
        <f t="shared" si="0"/>
        <v>4</v>
      </c>
      <c r="AM8" s="15">
        <f t="shared" si="0"/>
        <v>4</v>
      </c>
      <c r="AN8" s="15">
        <f t="shared" si="0"/>
        <v>4</v>
      </c>
      <c r="AO8" s="15">
        <f t="shared" si="0"/>
        <v>4</v>
      </c>
      <c r="AP8" s="15">
        <f t="shared" si="0"/>
        <v>4</v>
      </c>
      <c r="AQ8" s="15">
        <f t="shared" si="0"/>
        <v>4</v>
      </c>
      <c r="AR8" s="15">
        <f t="shared" si="0"/>
        <v>0</v>
      </c>
      <c r="AS8" s="15">
        <f t="shared" si="0"/>
        <v>0</v>
      </c>
      <c r="AT8" s="15">
        <f t="shared" si="0"/>
        <v>0</v>
      </c>
      <c r="AU8" s="15">
        <f t="shared" si="0"/>
        <v>0</v>
      </c>
      <c r="AV8" s="15"/>
      <c r="AW8" s="15"/>
      <c r="AX8" s="15"/>
      <c r="AY8" s="15"/>
      <c r="AZ8" s="15"/>
      <c r="BA8" s="15"/>
      <c r="BB8" s="15"/>
      <c r="BC8" s="15"/>
      <c r="BD8" s="15"/>
      <c r="BE8" s="16">
        <f t="shared" ref="BE8:BE51" si="1">SUM(E8:BD8)</f>
        <v>112</v>
      </c>
      <c r="BF8" s="36"/>
      <c r="BG8" s="36"/>
      <c r="BH8" s="36"/>
      <c r="BI8" s="39"/>
      <c r="BJ8" s="39"/>
      <c r="BK8" s="39"/>
      <c r="BL8" s="39"/>
    </row>
    <row r="9" spans="1:64" s="29" customFormat="1" x14ac:dyDescent="0.25">
      <c r="A9" s="135"/>
      <c r="B9" s="107"/>
      <c r="C9" s="107"/>
      <c r="D9" s="14" t="s">
        <v>74</v>
      </c>
      <c r="E9" s="16">
        <f>E11+E13</f>
        <v>2.375</v>
      </c>
      <c r="F9" s="16">
        <f t="shared" si="0"/>
        <v>2.375</v>
      </c>
      <c r="G9" s="16">
        <f t="shared" si="0"/>
        <v>2.375</v>
      </c>
      <c r="H9" s="16">
        <f t="shared" si="0"/>
        <v>2.375</v>
      </c>
      <c r="I9" s="16">
        <f t="shared" si="0"/>
        <v>2.375</v>
      </c>
      <c r="J9" s="16">
        <f t="shared" si="0"/>
        <v>2.375</v>
      </c>
      <c r="K9" s="16">
        <f t="shared" si="0"/>
        <v>2.375</v>
      </c>
      <c r="L9" s="16">
        <f t="shared" si="0"/>
        <v>2.375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  <c r="T9" s="16">
        <f t="shared" si="0"/>
        <v>0</v>
      </c>
      <c r="U9" s="16"/>
      <c r="V9" s="16"/>
      <c r="W9" s="16"/>
      <c r="X9" s="16">
        <f t="shared" si="0"/>
        <v>2.4</v>
      </c>
      <c r="Y9" s="16">
        <f t="shared" si="0"/>
        <v>2.4</v>
      </c>
      <c r="Z9" s="16">
        <f t="shared" si="0"/>
        <v>2.4</v>
      </c>
      <c r="AA9" s="16">
        <f t="shared" si="0"/>
        <v>2.4</v>
      </c>
      <c r="AB9" s="16">
        <f t="shared" si="0"/>
        <v>2.4</v>
      </c>
      <c r="AC9" s="16">
        <f t="shared" si="0"/>
        <v>2.4</v>
      </c>
      <c r="AD9" s="16">
        <f t="shared" si="0"/>
        <v>2.4</v>
      </c>
      <c r="AE9" s="16">
        <f t="shared" si="0"/>
        <v>2.4</v>
      </c>
      <c r="AF9" s="16">
        <f t="shared" si="0"/>
        <v>2.4</v>
      </c>
      <c r="AG9" s="16">
        <f t="shared" si="0"/>
        <v>2.4</v>
      </c>
      <c r="AH9" s="16">
        <f t="shared" si="0"/>
        <v>2.4</v>
      </c>
      <c r="AI9" s="16">
        <f t="shared" si="0"/>
        <v>2.4</v>
      </c>
      <c r="AJ9" s="16">
        <f t="shared" si="0"/>
        <v>2.4</v>
      </c>
      <c r="AK9" s="16">
        <f t="shared" si="0"/>
        <v>2.4</v>
      </c>
      <c r="AL9" s="16">
        <f t="shared" si="0"/>
        <v>2.4</v>
      </c>
      <c r="AM9" s="16">
        <f t="shared" si="0"/>
        <v>2.4</v>
      </c>
      <c r="AN9" s="16">
        <f t="shared" si="0"/>
        <v>2.4</v>
      </c>
      <c r="AO9" s="16">
        <f t="shared" si="0"/>
        <v>2.4</v>
      </c>
      <c r="AP9" s="16">
        <f t="shared" si="0"/>
        <v>2.4</v>
      </c>
      <c r="AQ9" s="16">
        <f t="shared" si="0"/>
        <v>2.4</v>
      </c>
      <c r="AR9" s="16">
        <f t="shared" si="0"/>
        <v>0</v>
      </c>
      <c r="AS9" s="16">
        <f t="shared" si="0"/>
        <v>0</v>
      </c>
      <c r="AT9" s="16">
        <f t="shared" si="0"/>
        <v>0</v>
      </c>
      <c r="AU9" s="16">
        <f t="shared" si="0"/>
        <v>0</v>
      </c>
      <c r="AV9" s="15"/>
      <c r="AW9" s="15"/>
      <c r="AX9" s="15"/>
      <c r="AY9" s="15"/>
      <c r="AZ9" s="15"/>
      <c r="BA9" s="15"/>
      <c r="BB9" s="15"/>
      <c r="BC9" s="15"/>
      <c r="BD9" s="15"/>
      <c r="BE9" s="16">
        <f t="shared" si="1"/>
        <v>66.999999999999986</v>
      </c>
      <c r="BF9" s="36"/>
      <c r="BG9" s="36"/>
      <c r="BH9" s="36"/>
      <c r="BI9" s="39"/>
      <c r="BJ9" s="39"/>
      <c r="BK9" s="39"/>
      <c r="BL9" s="39"/>
    </row>
    <row r="10" spans="1:64" s="1" customFormat="1" x14ac:dyDescent="0.25">
      <c r="A10" s="135"/>
      <c r="B10" s="123" t="s">
        <v>118</v>
      </c>
      <c r="C10" s="112" t="s">
        <v>80</v>
      </c>
      <c r="D10" s="20" t="s">
        <v>73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2</v>
      </c>
      <c r="M10" s="10"/>
      <c r="N10" s="10"/>
      <c r="O10" s="10"/>
      <c r="P10" s="10"/>
      <c r="Q10" s="10"/>
      <c r="R10" s="10"/>
      <c r="S10" s="10"/>
      <c r="T10" s="10"/>
      <c r="U10" s="21"/>
      <c r="V10" s="21"/>
      <c r="W10" s="21"/>
      <c r="X10" s="10">
        <v>2</v>
      </c>
      <c r="Y10" s="10">
        <v>2</v>
      </c>
      <c r="Z10" s="10">
        <v>2</v>
      </c>
      <c r="AA10" s="10">
        <v>2</v>
      </c>
      <c r="AB10" s="10">
        <v>2</v>
      </c>
      <c r="AC10" s="10">
        <v>2</v>
      </c>
      <c r="AD10" s="10">
        <v>2</v>
      </c>
      <c r="AE10" s="10">
        <v>2</v>
      </c>
      <c r="AF10" s="10">
        <v>2</v>
      </c>
      <c r="AG10" s="10">
        <v>2</v>
      </c>
      <c r="AH10" s="10">
        <v>2</v>
      </c>
      <c r="AI10" s="10">
        <v>2</v>
      </c>
      <c r="AJ10" s="10">
        <v>2</v>
      </c>
      <c r="AK10" s="10">
        <v>2</v>
      </c>
      <c r="AL10" s="10">
        <v>2</v>
      </c>
      <c r="AM10" s="10">
        <v>2</v>
      </c>
      <c r="AN10" s="10">
        <v>2</v>
      </c>
      <c r="AO10" s="10">
        <v>2</v>
      </c>
      <c r="AP10" s="21">
        <v>2</v>
      </c>
      <c r="AQ10" s="10">
        <v>2</v>
      </c>
      <c r="AR10" s="4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22">
        <f t="shared" si="1"/>
        <v>56</v>
      </c>
      <c r="BF10" s="36"/>
      <c r="BG10" s="36"/>
      <c r="BH10" s="36"/>
    </row>
    <row r="11" spans="1:64" s="1" customFormat="1" x14ac:dyDescent="0.25">
      <c r="A11" s="135"/>
      <c r="B11" s="123"/>
      <c r="C11" s="112"/>
      <c r="D11" s="20" t="s">
        <v>74</v>
      </c>
      <c r="E11" s="38">
        <v>0.375</v>
      </c>
      <c r="F11" s="38">
        <v>0.375</v>
      </c>
      <c r="G11" s="38">
        <v>0.375</v>
      </c>
      <c r="H11" s="38">
        <v>0.375</v>
      </c>
      <c r="I11" s="38">
        <v>0.375</v>
      </c>
      <c r="J11" s="38">
        <v>0.375</v>
      </c>
      <c r="K11" s="38">
        <v>0.375</v>
      </c>
      <c r="L11" s="38">
        <v>0.375</v>
      </c>
      <c r="M11" s="38"/>
      <c r="N11" s="38"/>
      <c r="O11" s="38"/>
      <c r="P11" s="38"/>
      <c r="Q11" s="38"/>
      <c r="R11" s="38"/>
      <c r="S11" s="38"/>
      <c r="T11" s="38"/>
      <c r="U11" s="21"/>
      <c r="V11" s="21"/>
      <c r="W11" s="21"/>
      <c r="X11" s="38">
        <v>0.4</v>
      </c>
      <c r="Y11" s="38">
        <v>0.4</v>
      </c>
      <c r="Z11" s="38">
        <v>0.4</v>
      </c>
      <c r="AA11" s="38">
        <v>0.4</v>
      </c>
      <c r="AB11" s="38">
        <v>0.4</v>
      </c>
      <c r="AC11" s="38">
        <v>0.4</v>
      </c>
      <c r="AD11" s="38">
        <v>0.4</v>
      </c>
      <c r="AE11" s="38">
        <v>0.4</v>
      </c>
      <c r="AF11" s="38">
        <v>0.4</v>
      </c>
      <c r="AG11" s="38">
        <v>0.4</v>
      </c>
      <c r="AH11" s="38">
        <v>0.4</v>
      </c>
      <c r="AI11" s="38">
        <v>0.4</v>
      </c>
      <c r="AJ11" s="38">
        <v>0.4</v>
      </c>
      <c r="AK11" s="38">
        <v>0.4</v>
      </c>
      <c r="AL11" s="38">
        <v>0.4</v>
      </c>
      <c r="AM11" s="38">
        <v>0.4</v>
      </c>
      <c r="AN11" s="38">
        <v>0.4</v>
      </c>
      <c r="AO11" s="38">
        <v>0.4</v>
      </c>
      <c r="AP11" s="38">
        <v>0.4</v>
      </c>
      <c r="AQ11" s="38">
        <v>0.4</v>
      </c>
      <c r="AR11" s="4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24">
        <f t="shared" si="1"/>
        <v>11.000000000000005</v>
      </c>
      <c r="BF11" s="36"/>
      <c r="BG11" s="36"/>
      <c r="BH11" s="36"/>
    </row>
    <row r="12" spans="1:64" s="1" customFormat="1" x14ac:dyDescent="0.25">
      <c r="A12" s="135"/>
      <c r="B12" s="123" t="s">
        <v>119</v>
      </c>
      <c r="C12" s="112" t="s">
        <v>86</v>
      </c>
      <c r="D12" s="20" t="s">
        <v>73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/>
      <c r="N12" s="10"/>
      <c r="O12" s="10"/>
      <c r="P12" s="10"/>
      <c r="Q12" s="10"/>
      <c r="R12" s="10"/>
      <c r="S12" s="10"/>
      <c r="T12" s="10"/>
      <c r="U12" s="21"/>
      <c r="V12" s="21"/>
      <c r="W12" s="21"/>
      <c r="X12" s="21">
        <v>2</v>
      </c>
      <c r="Y12" s="21">
        <v>2</v>
      </c>
      <c r="Z12" s="21">
        <v>2</v>
      </c>
      <c r="AA12" s="21">
        <v>2</v>
      </c>
      <c r="AB12" s="21">
        <v>2</v>
      </c>
      <c r="AC12" s="21">
        <v>2</v>
      </c>
      <c r="AD12" s="21">
        <v>2</v>
      </c>
      <c r="AE12" s="21">
        <v>2</v>
      </c>
      <c r="AF12" s="21">
        <v>2</v>
      </c>
      <c r="AG12" s="21">
        <v>2</v>
      </c>
      <c r="AH12" s="21">
        <v>2</v>
      </c>
      <c r="AI12" s="21">
        <v>2</v>
      </c>
      <c r="AJ12" s="21">
        <v>2</v>
      </c>
      <c r="AK12" s="21">
        <v>2</v>
      </c>
      <c r="AL12" s="21">
        <v>2</v>
      </c>
      <c r="AM12" s="21">
        <v>2</v>
      </c>
      <c r="AN12" s="21">
        <v>2</v>
      </c>
      <c r="AO12" s="21">
        <v>2</v>
      </c>
      <c r="AP12" s="21">
        <v>2</v>
      </c>
      <c r="AQ12" s="21">
        <v>2</v>
      </c>
      <c r="AR12" s="4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22">
        <f t="shared" si="1"/>
        <v>56</v>
      </c>
      <c r="BF12" s="36"/>
      <c r="BG12" s="36"/>
      <c r="BH12" s="36"/>
    </row>
    <row r="13" spans="1:64" s="1" customFormat="1" x14ac:dyDescent="0.25">
      <c r="A13" s="135"/>
      <c r="B13" s="123"/>
      <c r="C13" s="112"/>
      <c r="D13" s="20" t="s">
        <v>74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/>
      <c r="N13" s="10"/>
      <c r="O13" s="10"/>
      <c r="P13" s="10"/>
      <c r="Q13" s="10"/>
      <c r="R13" s="10"/>
      <c r="S13" s="10"/>
      <c r="T13" s="10"/>
      <c r="U13" s="21"/>
      <c r="V13" s="21"/>
      <c r="W13" s="21"/>
      <c r="X13" s="21">
        <v>2</v>
      </c>
      <c r="Y13" s="21">
        <v>2</v>
      </c>
      <c r="Z13" s="21">
        <v>2</v>
      </c>
      <c r="AA13" s="21">
        <v>2</v>
      </c>
      <c r="AB13" s="21">
        <v>2</v>
      </c>
      <c r="AC13" s="21">
        <v>2</v>
      </c>
      <c r="AD13" s="21">
        <v>2</v>
      </c>
      <c r="AE13" s="21">
        <v>2</v>
      </c>
      <c r="AF13" s="21">
        <v>2</v>
      </c>
      <c r="AG13" s="21">
        <v>2</v>
      </c>
      <c r="AH13" s="21">
        <v>2</v>
      </c>
      <c r="AI13" s="21">
        <v>2</v>
      </c>
      <c r="AJ13" s="21">
        <v>2</v>
      </c>
      <c r="AK13" s="21">
        <v>2</v>
      </c>
      <c r="AL13" s="21">
        <v>2</v>
      </c>
      <c r="AM13" s="21">
        <v>2</v>
      </c>
      <c r="AN13" s="21">
        <v>2</v>
      </c>
      <c r="AO13" s="21">
        <v>2</v>
      </c>
      <c r="AP13" s="21">
        <v>2</v>
      </c>
      <c r="AQ13" s="21">
        <v>2</v>
      </c>
      <c r="AR13" s="4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24">
        <f t="shared" si="1"/>
        <v>56</v>
      </c>
      <c r="BF13" s="36"/>
      <c r="BG13" s="36"/>
      <c r="BH13" s="36"/>
    </row>
    <row r="14" spans="1:64" s="29" customFormat="1" ht="17.25" customHeight="1" x14ac:dyDescent="0.25">
      <c r="A14" s="135"/>
      <c r="B14" s="106" t="s">
        <v>122</v>
      </c>
      <c r="C14" s="106" t="s">
        <v>123</v>
      </c>
      <c r="D14" s="32" t="s">
        <v>73</v>
      </c>
      <c r="E14" s="15">
        <f>E16</f>
        <v>5</v>
      </c>
      <c r="F14" s="15">
        <f t="shared" ref="F14:AU15" si="2">F16</f>
        <v>5</v>
      </c>
      <c r="G14" s="15">
        <f t="shared" si="2"/>
        <v>5</v>
      </c>
      <c r="H14" s="15">
        <f t="shared" si="2"/>
        <v>5</v>
      </c>
      <c r="I14" s="15">
        <f t="shared" si="2"/>
        <v>5</v>
      </c>
      <c r="J14" s="15">
        <f t="shared" si="2"/>
        <v>5</v>
      </c>
      <c r="K14" s="15">
        <f t="shared" si="2"/>
        <v>5</v>
      </c>
      <c r="L14" s="15">
        <f t="shared" si="2"/>
        <v>5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/>
      <c r="V14" s="15"/>
      <c r="W14" s="15"/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15">
        <f t="shared" si="2"/>
        <v>0</v>
      </c>
      <c r="AD14" s="15">
        <f t="shared" si="2"/>
        <v>0</v>
      </c>
      <c r="AE14" s="15">
        <f t="shared" si="2"/>
        <v>0</v>
      </c>
      <c r="AF14" s="15">
        <f t="shared" si="2"/>
        <v>0</v>
      </c>
      <c r="AG14" s="15">
        <f t="shared" si="2"/>
        <v>0</v>
      </c>
      <c r="AH14" s="15">
        <f t="shared" si="2"/>
        <v>0</v>
      </c>
      <c r="AI14" s="15">
        <f t="shared" si="2"/>
        <v>0</v>
      </c>
      <c r="AJ14" s="15">
        <f t="shared" si="2"/>
        <v>0</v>
      </c>
      <c r="AK14" s="15">
        <f t="shared" si="2"/>
        <v>0</v>
      </c>
      <c r="AL14" s="15">
        <f t="shared" si="2"/>
        <v>0</v>
      </c>
      <c r="AM14" s="15">
        <f t="shared" si="2"/>
        <v>0</v>
      </c>
      <c r="AN14" s="15">
        <f t="shared" si="2"/>
        <v>0</v>
      </c>
      <c r="AO14" s="15">
        <f t="shared" si="2"/>
        <v>0</v>
      </c>
      <c r="AP14" s="15">
        <f t="shared" si="2"/>
        <v>0</v>
      </c>
      <c r="AQ14" s="15">
        <f t="shared" si="2"/>
        <v>0</v>
      </c>
      <c r="AR14" s="15">
        <f t="shared" si="2"/>
        <v>0</v>
      </c>
      <c r="AS14" s="15">
        <f t="shared" si="2"/>
        <v>0</v>
      </c>
      <c r="AT14" s="15">
        <f t="shared" si="2"/>
        <v>0</v>
      </c>
      <c r="AU14" s="15">
        <f t="shared" si="2"/>
        <v>0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6">
        <f t="shared" si="1"/>
        <v>40</v>
      </c>
      <c r="BF14" s="36"/>
      <c r="BG14" s="36"/>
      <c r="BH14" s="36"/>
      <c r="BI14" s="39"/>
      <c r="BJ14" s="39"/>
      <c r="BK14" s="39"/>
      <c r="BL14" s="39"/>
    </row>
    <row r="15" spans="1:64" s="29" customFormat="1" x14ac:dyDescent="0.25">
      <c r="A15" s="135"/>
      <c r="B15" s="107"/>
      <c r="C15" s="107"/>
      <c r="D15" s="32" t="s">
        <v>74</v>
      </c>
      <c r="E15" s="33">
        <f>E17</f>
        <v>2.5</v>
      </c>
      <c r="F15" s="33">
        <f t="shared" si="2"/>
        <v>2.5</v>
      </c>
      <c r="G15" s="33">
        <f t="shared" si="2"/>
        <v>2.5</v>
      </c>
      <c r="H15" s="33">
        <f t="shared" si="2"/>
        <v>2.5</v>
      </c>
      <c r="I15" s="33">
        <f t="shared" si="2"/>
        <v>2.5</v>
      </c>
      <c r="J15" s="33">
        <f t="shared" si="2"/>
        <v>2.5</v>
      </c>
      <c r="K15" s="33">
        <f t="shared" si="2"/>
        <v>2.5</v>
      </c>
      <c r="L15" s="33">
        <f t="shared" si="2"/>
        <v>2.5</v>
      </c>
      <c r="M15" s="16">
        <f t="shared" si="2"/>
        <v>0</v>
      </c>
      <c r="N15" s="16">
        <f t="shared" si="2"/>
        <v>0</v>
      </c>
      <c r="O15" s="16">
        <f t="shared" si="2"/>
        <v>0</v>
      </c>
      <c r="P15" s="16">
        <f t="shared" si="2"/>
        <v>0</v>
      </c>
      <c r="Q15" s="16">
        <f t="shared" si="2"/>
        <v>0</v>
      </c>
      <c r="R15" s="16">
        <f t="shared" si="2"/>
        <v>0</v>
      </c>
      <c r="S15" s="16">
        <f t="shared" si="2"/>
        <v>0</v>
      </c>
      <c r="T15" s="16">
        <f t="shared" si="2"/>
        <v>0</v>
      </c>
      <c r="U15" s="33"/>
      <c r="V15" s="33"/>
      <c r="W15" s="33"/>
      <c r="X15" s="16">
        <f t="shared" si="2"/>
        <v>0</v>
      </c>
      <c r="Y15" s="16">
        <f t="shared" si="2"/>
        <v>0</v>
      </c>
      <c r="Z15" s="16">
        <f t="shared" si="2"/>
        <v>0</v>
      </c>
      <c r="AA15" s="16">
        <f t="shared" si="2"/>
        <v>0</v>
      </c>
      <c r="AB15" s="16">
        <f t="shared" si="2"/>
        <v>0</v>
      </c>
      <c r="AC15" s="16">
        <f t="shared" si="2"/>
        <v>0</v>
      </c>
      <c r="AD15" s="16">
        <f t="shared" si="2"/>
        <v>0</v>
      </c>
      <c r="AE15" s="16">
        <f t="shared" si="2"/>
        <v>0</v>
      </c>
      <c r="AF15" s="16">
        <f t="shared" si="2"/>
        <v>0</v>
      </c>
      <c r="AG15" s="16">
        <f t="shared" si="2"/>
        <v>0</v>
      </c>
      <c r="AH15" s="16">
        <f t="shared" si="2"/>
        <v>0</v>
      </c>
      <c r="AI15" s="16">
        <f t="shared" si="2"/>
        <v>0</v>
      </c>
      <c r="AJ15" s="16">
        <f t="shared" si="2"/>
        <v>0</v>
      </c>
      <c r="AK15" s="16">
        <f t="shared" si="2"/>
        <v>0</v>
      </c>
      <c r="AL15" s="16">
        <f t="shared" si="2"/>
        <v>0</v>
      </c>
      <c r="AM15" s="16">
        <f t="shared" si="2"/>
        <v>0</v>
      </c>
      <c r="AN15" s="16">
        <f t="shared" si="2"/>
        <v>0</v>
      </c>
      <c r="AO15" s="16">
        <f t="shared" si="2"/>
        <v>0</v>
      </c>
      <c r="AP15" s="16">
        <f t="shared" si="2"/>
        <v>0</v>
      </c>
      <c r="AQ15" s="16">
        <f t="shared" si="2"/>
        <v>0</v>
      </c>
      <c r="AR15" s="16">
        <f t="shared" si="2"/>
        <v>0</v>
      </c>
      <c r="AS15" s="16">
        <f t="shared" si="2"/>
        <v>0</v>
      </c>
      <c r="AT15" s="16">
        <f t="shared" si="2"/>
        <v>0</v>
      </c>
      <c r="AU15" s="16">
        <f t="shared" si="2"/>
        <v>0</v>
      </c>
      <c r="AV15" s="15"/>
      <c r="AW15" s="15"/>
      <c r="AX15" s="15"/>
      <c r="AY15" s="15"/>
      <c r="AZ15" s="15"/>
      <c r="BA15" s="15"/>
      <c r="BB15" s="15"/>
      <c r="BC15" s="15"/>
      <c r="BD15" s="15"/>
      <c r="BE15" s="16">
        <f t="shared" si="1"/>
        <v>20</v>
      </c>
      <c r="BF15" s="36"/>
      <c r="BG15" s="36"/>
      <c r="BH15" s="36"/>
      <c r="BI15" s="39"/>
      <c r="BJ15" s="39"/>
      <c r="BK15" s="39"/>
      <c r="BL15" s="39"/>
    </row>
    <row r="16" spans="1:64" s="1" customFormat="1" x14ac:dyDescent="0.25">
      <c r="A16" s="135"/>
      <c r="B16" s="110" t="s">
        <v>166</v>
      </c>
      <c r="C16" s="113" t="s">
        <v>82</v>
      </c>
      <c r="D16" s="20" t="s">
        <v>73</v>
      </c>
      <c r="E16" s="10">
        <v>5</v>
      </c>
      <c r="F16" s="10">
        <v>5</v>
      </c>
      <c r="G16" s="10">
        <v>5</v>
      </c>
      <c r="H16" s="10">
        <v>5</v>
      </c>
      <c r="I16" s="10">
        <v>5</v>
      </c>
      <c r="J16" s="10">
        <v>5</v>
      </c>
      <c r="K16" s="10">
        <v>5</v>
      </c>
      <c r="L16" s="10">
        <v>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4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22">
        <f>SUM(E16:BD16)</f>
        <v>40</v>
      </c>
      <c r="BF16" s="36"/>
      <c r="BG16" s="36"/>
      <c r="BH16" s="36"/>
    </row>
    <row r="17" spans="1:64" s="1" customFormat="1" x14ac:dyDescent="0.25">
      <c r="A17" s="135"/>
      <c r="B17" s="111"/>
      <c r="C17" s="114"/>
      <c r="D17" s="20" t="s">
        <v>74</v>
      </c>
      <c r="E17" s="38">
        <v>2.5</v>
      </c>
      <c r="F17" s="38">
        <v>2.5</v>
      </c>
      <c r="G17" s="38">
        <v>2.5</v>
      </c>
      <c r="H17" s="38">
        <v>2.5</v>
      </c>
      <c r="I17" s="38">
        <v>2.5</v>
      </c>
      <c r="J17" s="38">
        <v>2.5</v>
      </c>
      <c r="K17" s="38">
        <v>2.5</v>
      </c>
      <c r="L17" s="38">
        <v>2.5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10"/>
      <c r="AQ17" s="10"/>
      <c r="AR17" s="4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24">
        <f>SUM(E17:BD17)</f>
        <v>20</v>
      </c>
      <c r="BF17" s="36"/>
      <c r="BG17" s="36"/>
      <c r="BH17" s="36"/>
    </row>
    <row r="18" spans="1:64" s="29" customFormat="1" x14ac:dyDescent="0.25">
      <c r="A18" s="135"/>
      <c r="B18" s="106" t="s">
        <v>126</v>
      </c>
      <c r="C18" s="106" t="s">
        <v>127</v>
      </c>
      <c r="D18" s="32" t="s">
        <v>73</v>
      </c>
      <c r="E18" s="44">
        <f t="shared" ref="E18:T19" si="3">E20+E28+E33+E37+E45</f>
        <v>27</v>
      </c>
      <c r="F18" s="44">
        <f t="shared" si="3"/>
        <v>27</v>
      </c>
      <c r="G18" s="44">
        <f t="shared" si="3"/>
        <v>27</v>
      </c>
      <c r="H18" s="44">
        <f t="shared" si="3"/>
        <v>27</v>
      </c>
      <c r="I18" s="44">
        <f t="shared" si="3"/>
        <v>27</v>
      </c>
      <c r="J18" s="44">
        <f t="shared" si="3"/>
        <v>27</v>
      </c>
      <c r="K18" s="44">
        <f t="shared" si="3"/>
        <v>27</v>
      </c>
      <c r="L18" s="44">
        <f t="shared" si="3"/>
        <v>27</v>
      </c>
      <c r="M18" s="44">
        <f t="shared" si="3"/>
        <v>36</v>
      </c>
      <c r="N18" s="44">
        <f t="shared" si="3"/>
        <v>36</v>
      </c>
      <c r="O18" s="44">
        <f t="shared" si="3"/>
        <v>36</v>
      </c>
      <c r="P18" s="44">
        <f t="shared" si="3"/>
        <v>36</v>
      </c>
      <c r="Q18" s="44">
        <f t="shared" si="3"/>
        <v>36</v>
      </c>
      <c r="R18" s="44">
        <f t="shared" si="3"/>
        <v>36</v>
      </c>
      <c r="S18" s="44">
        <f t="shared" si="3"/>
        <v>36</v>
      </c>
      <c r="T18" s="44">
        <f t="shared" si="3"/>
        <v>36</v>
      </c>
      <c r="U18" s="44"/>
      <c r="V18" s="44"/>
      <c r="W18" s="44"/>
      <c r="X18" s="44">
        <f t="shared" ref="X18:AU19" si="4">X20+X28+X33+X37+X45</f>
        <v>32</v>
      </c>
      <c r="Y18" s="44">
        <f t="shared" si="4"/>
        <v>32</v>
      </c>
      <c r="Z18" s="44">
        <f t="shared" si="4"/>
        <v>32</v>
      </c>
      <c r="AA18" s="44">
        <f t="shared" si="4"/>
        <v>32</v>
      </c>
      <c r="AB18" s="44">
        <f t="shared" si="4"/>
        <v>32</v>
      </c>
      <c r="AC18" s="44">
        <f t="shared" si="4"/>
        <v>32</v>
      </c>
      <c r="AD18" s="44">
        <f t="shared" si="4"/>
        <v>32</v>
      </c>
      <c r="AE18" s="44">
        <f t="shared" si="4"/>
        <v>32</v>
      </c>
      <c r="AF18" s="44">
        <f t="shared" si="4"/>
        <v>32</v>
      </c>
      <c r="AG18" s="44">
        <f t="shared" si="4"/>
        <v>32</v>
      </c>
      <c r="AH18" s="44">
        <f t="shared" si="4"/>
        <v>32</v>
      </c>
      <c r="AI18" s="44">
        <f t="shared" si="4"/>
        <v>32</v>
      </c>
      <c r="AJ18" s="44">
        <f t="shared" si="4"/>
        <v>32</v>
      </c>
      <c r="AK18" s="44">
        <f t="shared" si="4"/>
        <v>32</v>
      </c>
      <c r="AL18" s="44">
        <f t="shared" si="4"/>
        <v>32</v>
      </c>
      <c r="AM18" s="44">
        <f t="shared" si="4"/>
        <v>32</v>
      </c>
      <c r="AN18" s="44">
        <f t="shared" si="4"/>
        <v>32</v>
      </c>
      <c r="AO18" s="44">
        <f t="shared" si="4"/>
        <v>32</v>
      </c>
      <c r="AP18" s="44">
        <f t="shared" si="4"/>
        <v>32</v>
      </c>
      <c r="AQ18" s="44">
        <f t="shared" si="4"/>
        <v>32</v>
      </c>
      <c r="AR18" s="44">
        <f t="shared" si="4"/>
        <v>36</v>
      </c>
      <c r="AS18" s="44">
        <f t="shared" si="4"/>
        <v>36</v>
      </c>
      <c r="AT18" s="44">
        <f t="shared" si="4"/>
        <v>36</v>
      </c>
      <c r="AU18" s="44">
        <f t="shared" si="4"/>
        <v>36</v>
      </c>
      <c r="AV18" s="44"/>
      <c r="AW18" s="44"/>
      <c r="AX18" s="44"/>
      <c r="AY18" s="44"/>
      <c r="AZ18" s="44"/>
      <c r="BA18" s="44"/>
      <c r="BB18" s="44"/>
      <c r="BC18" s="44"/>
      <c r="BD18" s="44"/>
      <c r="BE18" s="16">
        <f t="shared" si="1"/>
        <v>1288</v>
      </c>
      <c r="BF18" s="36"/>
      <c r="BG18" s="36"/>
      <c r="BH18" s="36"/>
      <c r="BI18" s="39"/>
      <c r="BJ18" s="39"/>
      <c r="BK18" s="39"/>
      <c r="BL18" s="39"/>
    </row>
    <row r="19" spans="1:64" s="29" customFormat="1" x14ac:dyDescent="0.25">
      <c r="A19" s="135"/>
      <c r="B19" s="107"/>
      <c r="C19" s="107"/>
      <c r="D19" s="32" t="s">
        <v>74</v>
      </c>
      <c r="E19" s="44">
        <f t="shared" si="3"/>
        <v>13.5</v>
      </c>
      <c r="F19" s="44">
        <f t="shared" si="3"/>
        <v>13.5</v>
      </c>
      <c r="G19" s="44">
        <f t="shared" si="3"/>
        <v>13.5</v>
      </c>
      <c r="H19" s="44">
        <f t="shared" si="3"/>
        <v>13.5</v>
      </c>
      <c r="I19" s="44">
        <f t="shared" si="3"/>
        <v>13.5</v>
      </c>
      <c r="J19" s="44">
        <f t="shared" si="3"/>
        <v>13.5</v>
      </c>
      <c r="K19" s="44">
        <f t="shared" si="3"/>
        <v>13.5</v>
      </c>
      <c r="L19" s="44">
        <f t="shared" si="3"/>
        <v>13.5</v>
      </c>
      <c r="M19" s="44">
        <f t="shared" si="3"/>
        <v>0</v>
      </c>
      <c r="N19" s="44">
        <f t="shared" si="3"/>
        <v>0</v>
      </c>
      <c r="O19" s="44">
        <f t="shared" si="3"/>
        <v>0</v>
      </c>
      <c r="P19" s="44">
        <f t="shared" si="3"/>
        <v>0</v>
      </c>
      <c r="Q19" s="44">
        <f t="shared" si="3"/>
        <v>0</v>
      </c>
      <c r="R19" s="44">
        <f t="shared" si="3"/>
        <v>0</v>
      </c>
      <c r="S19" s="44">
        <f t="shared" si="3"/>
        <v>0</v>
      </c>
      <c r="T19" s="44">
        <f t="shared" si="3"/>
        <v>0</v>
      </c>
      <c r="U19" s="44"/>
      <c r="V19" s="44"/>
      <c r="W19" s="44"/>
      <c r="X19" s="44">
        <f t="shared" si="4"/>
        <v>16</v>
      </c>
      <c r="Y19" s="44">
        <f t="shared" si="4"/>
        <v>16</v>
      </c>
      <c r="Z19" s="44">
        <f t="shared" si="4"/>
        <v>16</v>
      </c>
      <c r="AA19" s="44">
        <f t="shared" si="4"/>
        <v>16</v>
      </c>
      <c r="AB19" s="44">
        <f t="shared" si="4"/>
        <v>16</v>
      </c>
      <c r="AC19" s="44">
        <f t="shared" si="4"/>
        <v>16</v>
      </c>
      <c r="AD19" s="44">
        <f t="shared" si="4"/>
        <v>16</v>
      </c>
      <c r="AE19" s="44">
        <f t="shared" si="4"/>
        <v>16</v>
      </c>
      <c r="AF19" s="44">
        <f t="shared" si="4"/>
        <v>16</v>
      </c>
      <c r="AG19" s="44">
        <f t="shared" si="4"/>
        <v>16</v>
      </c>
      <c r="AH19" s="44">
        <f t="shared" si="4"/>
        <v>16</v>
      </c>
      <c r="AI19" s="44">
        <f t="shared" si="4"/>
        <v>16</v>
      </c>
      <c r="AJ19" s="44">
        <f t="shared" si="4"/>
        <v>16</v>
      </c>
      <c r="AK19" s="44">
        <f t="shared" si="4"/>
        <v>16</v>
      </c>
      <c r="AL19" s="44">
        <f t="shared" si="4"/>
        <v>16</v>
      </c>
      <c r="AM19" s="44">
        <f t="shared" si="4"/>
        <v>16</v>
      </c>
      <c r="AN19" s="44">
        <f t="shared" si="4"/>
        <v>16</v>
      </c>
      <c r="AO19" s="44">
        <f t="shared" si="4"/>
        <v>16</v>
      </c>
      <c r="AP19" s="44">
        <f t="shared" si="4"/>
        <v>16</v>
      </c>
      <c r="AQ19" s="44">
        <f t="shared" si="4"/>
        <v>16</v>
      </c>
      <c r="AR19" s="44">
        <f t="shared" si="4"/>
        <v>0</v>
      </c>
      <c r="AS19" s="44">
        <f t="shared" si="4"/>
        <v>0</v>
      </c>
      <c r="AT19" s="44">
        <f t="shared" si="4"/>
        <v>0</v>
      </c>
      <c r="AU19" s="44">
        <f t="shared" si="4"/>
        <v>0</v>
      </c>
      <c r="AV19" s="44"/>
      <c r="AW19" s="44"/>
      <c r="AX19" s="44"/>
      <c r="AY19" s="44"/>
      <c r="AZ19" s="44"/>
      <c r="BA19" s="44"/>
      <c r="BB19" s="44"/>
      <c r="BC19" s="44"/>
      <c r="BD19" s="44"/>
      <c r="BE19" s="16">
        <f t="shared" si="1"/>
        <v>428</v>
      </c>
      <c r="BF19" s="36"/>
      <c r="BG19" s="36"/>
      <c r="BH19" s="36"/>
      <c r="BI19" s="39"/>
      <c r="BJ19" s="39"/>
      <c r="BK19" s="39"/>
      <c r="BL19" s="39"/>
    </row>
    <row r="20" spans="1:64" s="29" customFormat="1" x14ac:dyDescent="0.25">
      <c r="A20" s="135"/>
      <c r="B20" s="147" t="s">
        <v>128</v>
      </c>
      <c r="C20" s="147" t="s">
        <v>129</v>
      </c>
      <c r="D20" s="32" t="s">
        <v>73</v>
      </c>
      <c r="E20" s="16">
        <f>E22+E24+E26</f>
        <v>0</v>
      </c>
      <c r="F20" s="16">
        <f t="shared" ref="F20:AU21" si="5">F22+F24+F26</f>
        <v>0</v>
      </c>
      <c r="G20" s="16">
        <f t="shared" si="5"/>
        <v>0</v>
      </c>
      <c r="H20" s="16">
        <f t="shared" si="5"/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6">
        <f t="shared" si="5"/>
        <v>0</v>
      </c>
      <c r="R20" s="16">
        <f t="shared" si="5"/>
        <v>0</v>
      </c>
      <c r="S20" s="16">
        <f t="shared" si="5"/>
        <v>0</v>
      </c>
      <c r="T20" s="16">
        <f t="shared" si="5"/>
        <v>0</v>
      </c>
      <c r="U20" s="16"/>
      <c r="V20" s="16"/>
      <c r="W20" s="16"/>
      <c r="X20" s="16">
        <f t="shared" si="5"/>
        <v>8</v>
      </c>
      <c r="Y20" s="16">
        <f t="shared" si="5"/>
        <v>8</v>
      </c>
      <c r="Z20" s="16">
        <f t="shared" si="5"/>
        <v>8</v>
      </c>
      <c r="AA20" s="16">
        <f t="shared" si="5"/>
        <v>8</v>
      </c>
      <c r="AB20" s="16">
        <f t="shared" si="5"/>
        <v>8</v>
      </c>
      <c r="AC20" s="16">
        <f t="shared" si="5"/>
        <v>8</v>
      </c>
      <c r="AD20" s="16">
        <f t="shared" si="5"/>
        <v>8</v>
      </c>
      <c r="AE20" s="16">
        <f t="shared" si="5"/>
        <v>8</v>
      </c>
      <c r="AF20" s="16">
        <f t="shared" si="5"/>
        <v>8</v>
      </c>
      <c r="AG20" s="16">
        <f t="shared" si="5"/>
        <v>8</v>
      </c>
      <c r="AH20" s="16">
        <f t="shared" si="5"/>
        <v>8</v>
      </c>
      <c r="AI20" s="16">
        <f t="shared" si="5"/>
        <v>8</v>
      </c>
      <c r="AJ20" s="16">
        <f t="shared" si="5"/>
        <v>8</v>
      </c>
      <c r="AK20" s="16">
        <f t="shared" si="5"/>
        <v>8</v>
      </c>
      <c r="AL20" s="16">
        <f t="shared" si="5"/>
        <v>8</v>
      </c>
      <c r="AM20" s="16">
        <f t="shared" si="5"/>
        <v>8</v>
      </c>
      <c r="AN20" s="16">
        <f t="shared" si="5"/>
        <v>8</v>
      </c>
      <c r="AO20" s="16">
        <f t="shared" si="5"/>
        <v>8</v>
      </c>
      <c r="AP20" s="16">
        <f t="shared" si="5"/>
        <v>8</v>
      </c>
      <c r="AQ20" s="16">
        <f t="shared" si="5"/>
        <v>8</v>
      </c>
      <c r="AR20" s="16">
        <f t="shared" si="5"/>
        <v>0</v>
      </c>
      <c r="AS20" s="16">
        <f t="shared" si="5"/>
        <v>0</v>
      </c>
      <c r="AT20" s="16">
        <f t="shared" si="5"/>
        <v>0</v>
      </c>
      <c r="AU20" s="16">
        <f t="shared" si="5"/>
        <v>0</v>
      </c>
      <c r="AV20" s="15"/>
      <c r="AW20" s="15"/>
      <c r="AX20" s="15"/>
      <c r="AY20" s="15"/>
      <c r="AZ20" s="15"/>
      <c r="BA20" s="15"/>
      <c r="BB20" s="15"/>
      <c r="BC20" s="15"/>
      <c r="BD20" s="15"/>
      <c r="BE20" s="16">
        <f t="shared" si="1"/>
        <v>160</v>
      </c>
      <c r="BF20" s="36"/>
      <c r="BG20" s="36"/>
      <c r="BH20" s="36"/>
      <c r="BI20" s="39"/>
      <c r="BJ20" s="39"/>
      <c r="BK20" s="39"/>
      <c r="BL20" s="39"/>
    </row>
    <row r="21" spans="1:64" s="29" customFormat="1" x14ac:dyDescent="0.25">
      <c r="A21" s="135"/>
      <c r="B21" s="147"/>
      <c r="C21" s="147"/>
      <c r="D21" s="32" t="s">
        <v>74</v>
      </c>
      <c r="E21" s="16">
        <f>E23+E25+E27</f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  <c r="N21" s="16">
        <f t="shared" si="5"/>
        <v>0</v>
      </c>
      <c r="O21" s="16">
        <f t="shared" si="5"/>
        <v>0</v>
      </c>
      <c r="P21" s="16">
        <f t="shared" si="5"/>
        <v>0</v>
      </c>
      <c r="Q21" s="16">
        <f t="shared" si="5"/>
        <v>0</v>
      </c>
      <c r="R21" s="16">
        <f t="shared" si="5"/>
        <v>0</v>
      </c>
      <c r="S21" s="16">
        <f t="shared" si="5"/>
        <v>0</v>
      </c>
      <c r="T21" s="16">
        <f t="shared" si="5"/>
        <v>0</v>
      </c>
      <c r="U21" s="16"/>
      <c r="V21" s="16"/>
      <c r="W21" s="16"/>
      <c r="X21" s="16">
        <f t="shared" si="5"/>
        <v>4</v>
      </c>
      <c r="Y21" s="16">
        <f t="shared" si="5"/>
        <v>4</v>
      </c>
      <c r="Z21" s="16">
        <f t="shared" si="5"/>
        <v>4</v>
      </c>
      <c r="AA21" s="16">
        <f t="shared" si="5"/>
        <v>4</v>
      </c>
      <c r="AB21" s="16">
        <f t="shared" si="5"/>
        <v>4</v>
      </c>
      <c r="AC21" s="16">
        <f t="shared" si="5"/>
        <v>4</v>
      </c>
      <c r="AD21" s="16">
        <f t="shared" si="5"/>
        <v>4</v>
      </c>
      <c r="AE21" s="16">
        <f t="shared" si="5"/>
        <v>4</v>
      </c>
      <c r="AF21" s="16">
        <f t="shared" si="5"/>
        <v>4</v>
      </c>
      <c r="AG21" s="16">
        <f t="shared" si="5"/>
        <v>4</v>
      </c>
      <c r="AH21" s="16">
        <f t="shared" si="5"/>
        <v>4</v>
      </c>
      <c r="AI21" s="16">
        <f t="shared" si="5"/>
        <v>4</v>
      </c>
      <c r="AJ21" s="16">
        <f t="shared" si="5"/>
        <v>4</v>
      </c>
      <c r="AK21" s="16">
        <f t="shared" si="5"/>
        <v>4</v>
      </c>
      <c r="AL21" s="16">
        <f t="shared" si="5"/>
        <v>4</v>
      </c>
      <c r="AM21" s="16">
        <f t="shared" si="5"/>
        <v>4</v>
      </c>
      <c r="AN21" s="16">
        <f t="shared" si="5"/>
        <v>4</v>
      </c>
      <c r="AO21" s="16">
        <f t="shared" si="5"/>
        <v>4</v>
      </c>
      <c r="AP21" s="16">
        <f t="shared" si="5"/>
        <v>4</v>
      </c>
      <c r="AQ21" s="16">
        <f t="shared" si="5"/>
        <v>4</v>
      </c>
      <c r="AR21" s="16">
        <f t="shared" si="5"/>
        <v>0</v>
      </c>
      <c r="AS21" s="16">
        <f t="shared" si="5"/>
        <v>0</v>
      </c>
      <c r="AT21" s="16">
        <f t="shared" si="5"/>
        <v>0</v>
      </c>
      <c r="AU21" s="16">
        <f t="shared" si="5"/>
        <v>0</v>
      </c>
      <c r="AV21" s="16"/>
      <c r="AW21" s="16"/>
      <c r="AX21" s="16"/>
      <c r="AY21" s="16"/>
      <c r="AZ21" s="16"/>
      <c r="BA21" s="16"/>
      <c r="BB21" s="16"/>
      <c r="BC21" s="16"/>
      <c r="BD21" s="16"/>
      <c r="BE21" s="16">
        <f t="shared" si="1"/>
        <v>80</v>
      </c>
      <c r="BF21" s="36"/>
      <c r="BG21" s="36"/>
      <c r="BH21" s="36"/>
      <c r="BI21" s="39"/>
      <c r="BJ21" s="39"/>
      <c r="BK21" s="39"/>
      <c r="BL21" s="39"/>
    </row>
    <row r="22" spans="1:64" s="1" customFormat="1" ht="12.75" customHeight="1" x14ac:dyDescent="0.25">
      <c r="A22" s="135"/>
      <c r="B22" s="123" t="s">
        <v>167</v>
      </c>
      <c r="C22" s="113" t="s">
        <v>168</v>
      </c>
      <c r="D22" s="20" t="s">
        <v>73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>
        <v>3</v>
      </c>
      <c r="Y22" s="10">
        <v>3</v>
      </c>
      <c r="Z22" s="10">
        <v>3</v>
      </c>
      <c r="AA22" s="10">
        <v>3</v>
      </c>
      <c r="AB22" s="10">
        <v>3</v>
      </c>
      <c r="AC22" s="10">
        <v>3</v>
      </c>
      <c r="AD22" s="10">
        <v>3</v>
      </c>
      <c r="AE22" s="10">
        <v>3</v>
      </c>
      <c r="AF22" s="10">
        <v>3</v>
      </c>
      <c r="AG22" s="10">
        <v>3</v>
      </c>
      <c r="AH22" s="10">
        <v>3</v>
      </c>
      <c r="AI22" s="10">
        <v>3</v>
      </c>
      <c r="AJ22" s="10">
        <v>3</v>
      </c>
      <c r="AK22" s="10">
        <v>3</v>
      </c>
      <c r="AL22" s="10">
        <v>3</v>
      </c>
      <c r="AM22" s="10">
        <v>3</v>
      </c>
      <c r="AN22" s="10">
        <v>3</v>
      </c>
      <c r="AO22" s="10">
        <v>3</v>
      </c>
      <c r="AP22" s="10">
        <v>3</v>
      </c>
      <c r="AQ22" s="10">
        <v>3</v>
      </c>
      <c r="AR22" s="4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22">
        <f t="shared" si="1"/>
        <v>60</v>
      </c>
      <c r="BF22" s="36"/>
      <c r="BG22" s="36"/>
      <c r="BH22" s="36"/>
    </row>
    <row r="23" spans="1:64" s="1" customFormat="1" x14ac:dyDescent="0.25">
      <c r="A23" s="135"/>
      <c r="B23" s="123"/>
      <c r="C23" s="114"/>
      <c r="D23" s="20" t="s">
        <v>74</v>
      </c>
      <c r="E23" s="22"/>
      <c r="F23" s="22"/>
      <c r="G23" s="22"/>
      <c r="H23" s="22"/>
      <c r="I23" s="22"/>
      <c r="J23" s="22"/>
      <c r="K23" s="22"/>
      <c r="L23" s="22"/>
      <c r="M23" s="22"/>
      <c r="N23" s="38"/>
      <c r="O23" s="38"/>
      <c r="P23" s="38"/>
      <c r="Q23" s="38"/>
      <c r="R23" s="38"/>
      <c r="S23" s="10"/>
      <c r="T23" s="10"/>
      <c r="U23" s="10"/>
      <c r="V23" s="10"/>
      <c r="W23" s="10"/>
      <c r="X23" s="38">
        <v>1.5</v>
      </c>
      <c r="Y23" s="38">
        <v>1.5</v>
      </c>
      <c r="Z23" s="38">
        <v>1.5</v>
      </c>
      <c r="AA23" s="38">
        <v>1.5</v>
      </c>
      <c r="AB23" s="38">
        <v>1.5</v>
      </c>
      <c r="AC23" s="38">
        <v>1.5</v>
      </c>
      <c r="AD23" s="38">
        <v>1.5</v>
      </c>
      <c r="AE23" s="38">
        <v>1.5</v>
      </c>
      <c r="AF23" s="38">
        <v>1.5</v>
      </c>
      <c r="AG23" s="38">
        <v>1.5</v>
      </c>
      <c r="AH23" s="38">
        <v>1.5</v>
      </c>
      <c r="AI23" s="38">
        <v>1.5</v>
      </c>
      <c r="AJ23" s="38">
        <v>1.5</v>
      </c>
      <c r="AK23" s="38">
        <v>1.5</v>
      </c>
      <c r="AL23" s="38">
        <v>1.5</v>
      </c>
      <c r="AM23" s="38">
        <v>1.5</v>
      </c>
      <c r="AN23" s="38">
        <v>1.5</v>
      </c>
      <c r="AO23" s="38">
        <v>1.5</v>
      </c>
      <c r="AP23" s="38">
        <v>1.5</v>
      </c>
      <c r="AQ23" s="38">
        <v>1.5</v>
      </c>
      <c r="AR23" s="4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24">
        <f t="shared" si="1"/>
        <v>30</v>
      </c>
      <c r="BF23" s="36"/>
      <c r="BG23" s="36"/>
      <c r="BH23" s="36"/>
    </row>
    <row r="24" spans="1:64" s="1" customFormat="1" x14ac:dyDescent="0.25">
      <c r="A24" s="135"/>
      <c r="B24" s="123" t="s">
        <v>169</v>
      </c>
      <c r="C24" s="113" t="s">
        <v>170</v>
      </c>
      <c r="D24" s="20" t="s">
        <v>73</v>
      </c>
      <c r="E24" s="22"/>
      <c r="F24" s="22"/>
      <c r="G24" s="22"/>
      <c r="H24" s="22"/>
      <c r="I24" s="22"/>
      <c r="J24" s="22"/>
      <c r="K24" s="22"/>
      <c r="L24" s="22"/>
      <c r="M24" s="22"/>
      <c r="N24" s="38"/>
      <c r="O24" s="38"/>
      <c r="P24" s="38"/>
      <c r="Q24" s="38"/>
      <c r="R24" s="38"/>
      <c r="S24" s="10"/>
      <c r="T24" s="10"/>
      <c r="U24" s="10"/>
      <c r="V24" s="10"/>
      <c r="W24" s="10"/>
      <c r="X24" s="10">
        <v>3</v>
      </c>
      <c r="Y24" s="10">
        <v>3</v>
      </c>
      <c r="Z24" s="10">
        <v>3</v>
      </c>
      <c r="AA24" s="10">
        <v>3</v>
      </c>
      <c r="AB24" s="10">
        <v>3</v>
      </c>
      <c r="AC24" s="10">
        <v>3</v>
      </c>
      <c r="AD24" s="10">
        <v>3</v>
      </c>
      <c r="AE24" s="10">
        <v>3</v>
      </c>
      <c r="AF24" s="10">
        <v>3</v>
      </c>
      <c r="AG24" s="10">
        <v>3</v>
      </c>
      <c r="AH24" s="10">
        <v>3</v>
      </c>
      <c r="AI24" s="10">
        <v>3</v>
      </c>
      <c r="AJ24" s="10">
        <v>3</v>
      </c>
      <c r="AK24" s="10">
        <v>3</v>
      </c>
      <c r="AL24" s="10">
        <v>3</v>
      </c>
      <c r="AM24" s="10">
        <v>3</v>
      </c>
      <c r="AN24" s="10">
        <v>3</v>
      </c>
      <c r="AO24" s="10">
        <v>3</v>
      </c>
      <c r="AP24" s="10">
        <v>3</v>
      </c>
      <c r="AQ24" s="10">
        <v>3</v>
      </c>
      <c r="AR24" s="4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22">
        <f t="shared" si="1"/>
        <v>60</v>
      </c>
      <c r="BF24" s="36"/>
      <c r="BG24" s="36"/>
      <c r="BH24" s="36"/>
    </row>
    <row r="25" spans="1:64" s="1" customFormat="1" x14ac:dyDescent="0.25">
      <c r="A25" s="135"/>
      <c r="B25" s="123"/>
      <c r="C25" s="114"/>
      <c r="D25" s="20" t="s">
        <v>74</v>
      </c>
      <c r="E25" s="22"/>
      <c r="F25" s="22"/>
      <c r="G25" s="22"/>
      <c r="H25" s="22"/>
      <c r="I25" s="22"/>
      <c r="J25" s="22"/>
      <c r="K25" s="22"/>
      <c r="L25" s="22"/>
      <c r="M25" s="22"/>
      <c r="N25" s="38"/>
      <c r="O25" s="38"/>
      <c r="P25" s="38"/>
      <c r="Q25" s="38"/>
      <c r="R25" s="38"/>
      <c r="S25" s="10"/>
      <c r="T25" s="10"/>
      <c r="U25" s="10"/>
      <c r="V25" s="10"/>
      <c r="W25" s="10"/>
      <c r="X25" s="38">
        <v>1.5</v>
      </c>
      <c r="Y25" s="38">
        <v>1.5</v>
      </c>
      <c r="Z25" s="38">
        <v>1.5</v>
      </c>
      <c r="AA25" s="38">
        <v>1.5</v>
      </c>
      <c r="AB25" s="38">
        <v>1.5</v>
      </c>
      <c r="AC25" s="38">
        <v>1.5</v>
      </c>
      <c r="AD25" s="38">
        <v>1.5</v>
      </c>
      <c r="AE25" s="38">
        <v>1.5</v>
      </c>
      <c r="AF25" s="38">
        <v>1.5</v>
      </c>
      <c r="AG25" s="38">
        <v>1.5</v>
      </c>
      <c r="AH25" s="38">
        <v>1.5</v>
      </c>
      <c r="AI25" s="38">
        <v>1.5</v>
      </c>
      <c r="AJ25" s="38">
        <v>1.5</v>
      </c>
      <c r="AK25" s="38">
        <v>1.5</v>
      </c>
      <c r="AL25" s="38">
        <v>1.5</v>
      </c>
      <c r="AM25" s="38">
        <v>1.5</v>
      </c>
      <c r="AN25" s="38">
        <v>1.5</v>
      </c>
      <c r="AO25" s="38">
        <v>1.5</v>
      </c>
      <c r="AP25" s="38">
        <v>1.5</v>
      </c>
      <c r="AQ25" s="38">
        <v>1.5</v>
      </c>
      <c r="AR25" s="4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24">
        <f t="shared" si="1"/>
        <v>30</v>
      </c>
      <c r="BF25" s="36"/>
      <c r="BG25" s="36"/>
      <c r="BH25" s="36"/>
    </row>
    <row r="26" spans="1:64" s="1" customFormat="1" x14ac:dyDescent="0.25">
      <c r="A26" s="135"/>
      <c r="B26" s="123" t="s">
        <v>171</v>
      </c>
      <c r="C26" s="113" t="s">
        <v>172</v>
      </c>
      <c r="D26" s="20" t="s">
        <v>73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>
        <v>2</v>
      </c>
      <c r="Y26" s="10">
        <v>2</v>
      </c>
      <c r="Z26" s="10">
        <v>2</v>
      </c>
      <c r="AA26" s="10">
        <v>2</v>
      </c>
      <c r="AB26" s="10">
        <v>2</v>
      </c>
      <c r="AC26" s="10">
        <v>2</v>
      </c>
      <c r="AD26" s="10">
        <v>2</v>
      </c>
      <c r="AE26" s="10">
        <v>2</v>
      </c>
      <c r="AF26" s="10">
        <v>2</v>
      </c>
      <c r="AG26" s="10">
        <v>2</v>
      </c>
      <c r="AH26" s="10">
        <v>2</v>
      </c>
      <c r="AI26" s="10">
        <v>2</v>
      </c>
      <c r="AJ26" s="10">
        <v>2</v>
      </c>
      <c r="AK26" s="10">
        <v>2</v>
      </c>
      <c r="AL26" s="10">
        <v>2</v>
      </c>
      <c r="AM26" s="10">
        <v>2</v>
      </c>
      <c r="AN26" s="10">
        <v>2</v>
      </c>
      <c r="AO26" s="10">
        <v>2</v>
      </c>
      <c r="AP26" s="10">
        <v>2</v>
      </c>
      <c r="AQ26" s="10">
        <v>2</v>
      </c>
      <c r="AR26" s="4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22">
        <f t="shared" si="1"/>
        <v>40</v>
      </c>
      <c r="BF26" s="36"/>
      <c r="BG26" s="36"/>
      <c r="BH26" s="36"/>
    </row>
    <row r="27" spans="1:64" s="1" customFormat="1" x14ac:dyDescent="0.25">
      <c r="A27" s="135"/>
      <c r="B27" s="123"/>
      <c r="C27" s="114"/>
      <c r="D27" s="20" t="s">
        <v>74</v>
      </c>
      <c r="E27" s="22"/>
      <c r="F27" s="22"/>
      <c r="G27" s="22"/>
      <c r="H27" s="22"/>
      <c r="I27" s="22"/>
      <c r="J27" s="22"/>
      <c r="K27" s="22"/>
      <c r="L27" s="22"/>
      <c r="M27" s="22"/>
      <c r="N27" s="38"/>
      <c r="O27" s="38"/>
      <c r="P27" s="38"/>
      <c r="Q27" s="38"/>
      <c r="R27" s="38"/>
      <c r="S27" s="10"/>
      <c r="T27" s="10"/>
      <c r="U27" s="10"/>
      <c r="V27" s="10"/>
      <c r="W27" s="10"/>
      <c r="X27" s="10">
        <v>1</v>
      </c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>
        <v>1</v>
      </c>
      <c r="AE27" s="10">
        <v>1</v>
      </c>
      <c r="AF27" s="10">
        <v>1</v>
      </c>
      <c r="AG27" s="10">
        <v>1</v>
      </c>
      <c r="AH27" s="10">
        <v>1</v>
      </c>
      <c r="AI27" s="10">
        <v>1</v>
      </c>
      <c r="AJ27" s="10">
        <v>1</v>
      </c>
      <c r="AK27" s="10">
        <v>1</v>
      </c>
      <c r="AL27" s="10">
        <v>1</v>
      </c>
      <c r="AM27" s="10">
        <v>1</v>
      </c>
      <c r="AN27" s="10">
        <v>1</v>
      </c>
      <c r="AO27" s="10">
        <v>1</v>
      </c>
      <c r="AP27" s="10">
        <v>1</v>
      </c>
      <c r="AQ27" s="10">
        <v>1</v>
      </c>
      <c r="AR27" s="4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24">
        <f t="shared" si="1"/>
        <v>20</v>
      </c>
      <c r="BF27" s="36"/>
      <c r="BG27" s="36"/>
      <c r="BH27" s="36"/>
    </row>
    <row r="28" spans="1:64" s="29" customFormat="1" ht="12.75" customHeight="1" x14ac:dyDescent="0.25">
      <c r="A28" s="135"/>
      <c r="B28" s="106" t="s">
        <v>148</v>
      </c>
      <c r="C28" s="147" t="s">
        <v>149</v>
      </c>
      <c r="D28" s="14" t="s">
        <v>73</v>
      </c>
      <c r="E28" s="16">
        <f>E30+E32</f>
        <v>3</v>
      </c>
      <c r="F28" s="16">
        <f t="shared" ref="F28:AU28" si="6">F30+F32</f>
        <v>3</v>
      </c>
      <c r="G28" s="16">
        <f t="shared" si="6"/>
        <v>3</v>
      </c>
      <c r="H28" s="16">
        <f t="shared" si="6"/>
        <v>3</v>
      </c>
      <c r="I28" s="16">
        <f t="shared" si="6"/>
        <v>3</v>
      </c>
      <c r="J28" s="16">
        <f t="shared" si="6"/>
        <v>3</v>
      </c>
      <c r="K28" s="16">
        <f t="shared" si="6"/>
        <v>3</v>
      </c>
      <c r="L28" s="16">
        <f t="shared" si="6"/>
        <v>3</v>
      </c>
      <c r="M28" s="16">
        <f t="shared" si="6"/>
        <v>36</v>
      </c>
      <c r="N28" s="16">
        <f t="shared" si="6"/>
        <v>36</v>
      </c>
      <c r="O28" s="16">
        <f t="shared" si="6"/>
        <v>36</v>
      </c>
      <c r="P28" s="16">
        <f t="shared" si="6"/>
        <v>36</v>
      </c>
      <c r="Q28" s="16">
        <f t="shared" si="6"/>
        <v>0</v>
      </c>
      <c r="R28" s="16">
        <f t="shared" si="6"/>
        <v>0</v>
      </c>
      <c r="S28" s="16">
        <f t="shared" si="6"/>
        <v>0</v>
      </c>
      <c r="T28" s="16">
        <f t="shared" si="6"/>
        <v>0</v>
      </c>
      <c r="U28" s="16"/>
      <c r="V28" s="16"/>
      <c r="W28" s="16"/>
      <c r="X28" s="16">
        <f t="shared" si="6"/>
        <v>0</v>
      </c>
      <c r="Y28" s="16">
        <f t="shared" si="6"/>
        <v>0</v>
      </c>
      <c r="Z28" s="16">
        <f t="shared" si="6"/>
        <v>0</v>
      </c>
      <c r="AA28" s="16">
        <f t="shared" si="6"/>
        <v>0</v>
      </c>
      <c r="AB28" s="16">
        <f t="shared" si="6"/>
        <v>0</v>
      </c>
      <c r="AC28" s="16">
        <f t="shared" si="6"/>
        <v>0</v>
      </c>
      <c r="AD28" s="16">
        <f t="shared" si="6"/>
        <v>0</v>
      </c>
      <c r="AE28" s="16">
        <f t="shared" si="6"/>
        <v>0</v>
      </c>
      <c r="AF28" s="16">
        <f t="shared" si="6"/>
        <v>0</v>
      </c>
      <c r="AG28" s="16">
        <f t="shared" si="6"/>
        <v>0</v>
      </c>
      <c r="AH28" s="16">
        <f t="shared" si="6"/>
        <v>0</v>
      </c>
      <c r="AI28" s="16">
        <f t="shared" si="6"/>
        <v>0</v>
      </c>
      <c r="AJ28" s="16">
        <f t="shared" si="6"/>
        <v>0</v>
      </c>
      <c r="AK28" s="16">
        <f t="shared" si="6"/>
        <v>0</v>
      </c>
      <c r="AL28" s="16">
        <f t="shared" si="6"/>
        <v>0</v>
      </c>
      <c r="AM28" s="16">
        <f t="shared" si="6"/>
        <v>0</v>
      </c>
      <c r="AN28" s="16">
        <f t="shared" si="6"/>
        <v>0</v>
      </c>
      <c r="AO28" s="16">
        <f t="shared" si="6"/>
        <v>0</v>
      </c>
      <c r="AP28" s="16">
        <f t="shared" si="6"/>
        <v>0</v>
      </c>
      <c r="AQ28" s="16">
        <f t="shared" si="6"/>
        <v>0</v>
      </c>
      <c r="AR28" s="16">
        <f t="shared" si="6"/>
        <v>0</v>
      </c>
      <c r="AS28" s="16">
        <f t="shared" si="6"/>
        <v>0</v>
      </c>
      <c r="AT28" s="16">
        <f t="shared" si="6"/>
        <v>0</v>
      </c>
      <c r="AU28" s="16">
        <f t="shared" si="6"/>
        <v>0</v>
      </c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f t="shared" si="1"/>
        <v>168</v>
      </c>
      <c r="BF28" s="36"/>
      <c r="BG28" s="36"/>
      <c r="BH28" s="36"/>
      <c r="BI28" s="39"/>
      <c r="BJ28" s="39"/>
      <c r="BK28" s="39"/>
      <c r="BL28" s="39"/>
    </row>
    <row r="29" spans="1:64" s="29" customFormat="1" ht="16.5" customHeight="1" x14ac:dyDescent="0.25">
      <c r="A29" s="135"/>
      <c r="B29" s="107"/>
      <c r="C29" s="147"/>
      <c r="D29" s="14" t="s">
        <v>74</v>
      </c>
      <c r="E29" s="16">
        <f>E31</f>
        <v>1.5</v>
      </c>
      <c r="F29" s="16">
        <f t="shared" ref="F29:AU29" si="7">F31</f>
        <v>1.5</v>
      </c>
      <c r="G29" s="16">
        <f t="shared" si="7"/>
        <v>1.5</v>
      </c>
      <c r="H29" s="16">
        <f t="shared" si="7"/>
        <v>1.5</v>
      </c>
      <c r="I29" s="16">
        <f t="shared" si="7"/>
        <v>1.5</v>
      </c>
      <c r="J29" s="16">
        <f t="shared" si="7"/>
        <v>1.5</v>
      </c>
      <c r="K29" s="16">
        <f t="shared" si="7"/>
        <v>1.5</v>
      </c>
      <c r="L29" s="16">
        <f t="shared" si="7"/>
        <v>1.5</v>
      </c>
      <c r="M29" s="16">
        <f t="shared" si="7"/>
        <v>0</v>
      </c>
      <c r="N29" s="16">
        <f t="shared" si="7"/>
        <v>0</v>
      </c>
      <c r="O29" s="16">
        <f t="shared" si="7"/>
        <v>0</v>
      </c>
      <c r="P29" s="16">
        <f t="shared" si="7"/>
        <v>0</v>
      </c>
      <c r="Q29" s="16">
        <f t="shared" si="7"/>
        <v>0</v>
      </c>
      <c r="R29" s="16">
        <f t="shared" si="7"/>
        <v>0</v>
      </c>
      <c r="S29" s="16">
        <f t="shared" si="7"/>
        <v>0</v>
      </c>
      <c r="T29" s="16">
        <f t="shared" si="7"/>
        <v>0</v>
      </c>
      <c r="U29" s="16"/>
      <c r="V29" s="16"/>
      <c r="W29" s="16"/>
      <c r="X29" s="16">
        <f t="shared" si="7"/>
        <v>0</v>
      </c>
      <c r="Y29" s="16">
        <f t="shared" si="7"/>
        <v>0</v>
      </c>
      <c r="Z29" s="16">
        <f t="shared" si="7"/>
        <v>0</v>
      </c>
      <c r="AA29" s="16">
        <f t="shared" si="7"/>
        <v>0</v>
      </c>
      <c r="AB29" s="16">
        <f t="shared" si="7"/>
        <v>0</v>
      </c>
      <c r="AC29" s="16">
        <f t="shared" si="7"/>
        <v>0</v>
      </c>
      <c r="AD29" s="16">
        <f t="shared" si="7"/>
        <v>0</v>
      </c>
      <c r="AE29" s="16">
        <f t="shared" si="7"/>
        <v>0</v>
      </c>
      <c r="AF29" s="16">
        <f t="shared" si="7"/>
        <v>0</v>
      </c>
      <c r="AG29" s="16">
        <f t="shared" si="7"/>
        <v>0</v>
      </c>
      <c r="AH29" s="16">
        <f t="shared" si="7"/>
        <v>0</v>
      </c>
      <c r="AI29" s="16">
        <f t="shared" si="7"/>
        <v>0</v>
      </c>
      <c r="AJ29" s="16">
        <f t="shared" si="7"/>
        <v>0</v>
      </c>
      <c r="AK29" s="16">
        <f t="shared" si="7"/>
        <v>0</v>
      </c>
      <c r="AL29" s="16">
        <f t="shared" si="7"/>
        <v>0</v>
      </c>
      <c r="AM29" s="16">
        <f t="shared" si="7"/>
        <v>0</v>
      </c>
      <c r="AN29" s="16">
        <f t="shared" si="7"/>
        <v>0</v>
      </c>
      <c r="AO29" s="16">
        <f t="shared" si="7"/>
        <v>0</v>
      </c>
      <c r="AP29" s="16">
        <f t="shared" si="7"/>
        <v>0</v>
      </c>
      <c r="AQ29" s="16">
        <f t="shared" si="7"/>
        <v>0</v>
      </c>
      <c r="AR29" s="16">
        <f t="shared" si="7"/>
        <v>0</v>
      </c>
      <c r="AS29" s="16">
        <f t="shared" si="7"/>
        <v>0</v>
      </c>
      <c r="AT29" s="16">
        <f t="shared" si="7"/>
        <v>0</v>
      </c>
      <c r="AU29" s="16">
        <f t="shared" si="7"/>
        <v>0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>
        <f t="shared" si="1"/>
        <v>12</v>
      </c>
      <c r="BF29" s="36"/>
      <c r="BG29" s="36"/>
      <c r="BH29" s="36"/>
      <c r="BI29" s="39"/>
      <c r="BJ29" s="39"/>
      <c r="BK29" s="39"/>
      <c r="BL29" s="39"/>
    </row>
    <row r="30" spans="1:64" s="1" customFormat="1" ht="12.75" customHeight="1" x14ac:dyDescent="0.25">
      <c r="A30" s="135"/>
      <c r="B30" s="110" t="s">
        <v>150</v>
      </c>
      <c r="C30" s="113" t="s">
        <v>151</v>
      </c>
      <c r="D30" s="20" t="s">
        <v>73</v>
      </c>
      <c r="E30" s="10">
        <v>3</v>
      </c>
      <c r="F30" s="10">
        <v>3</v>
      </c>
      <c r="G30" s="10">
        <v>3</v>
      </c>
      <c r="H30" s="10">
        <v>3</v>
      </c>
      <c r="I30" s="10">
        <v>3</v>
      </c>
      <c r="J30" s="10">
        <v>3</v>
      </c>
      <c r="K30" s="10">
        <v>3</v>
      </c>
      <c r="L30" s="10">
        <v>3</v>
      </c>
      <c r="M30" s="10"/>
      <c r="N30" s="10"/>
      <c r="O30" s="10"/>
      <c r="P30" s="10"/>
      <c r="Q30" s="10"/>
      <c r="R30" s="10"/>
      <c r="S30" s="10"/>
      <c r="T30" s="10"/>
      <c r="U30" s="21"/>
      <c r="V30" s="21"/>
      <c r="W30" s="21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21"/>
      <c r="AQ30" s="21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22">
        <f t="shared" si="1"/>
        <v>24</v>
      </c>
      <c r="BF30" s="36"/>
      <c r="BG30" s="36"/>
      <c r="BH30" s="36"/>
    </row>
    <row r="31" spans="1:64" s="1" customFormat="1" x14ac:dyDescent="0.25">
      <c r="A31" s="135"/>
      <c r="B31" s="111"/>
      <c r="C31" s="114"/>
      <c r="D31" s="20" t="s">
        <v>74</v>
      </c>
      <c r="E31" s="38">
        <v>1.5</v>
      </c>
      <c r="F31" s="38">
        <v>1.5</v>
      </c>
      <c r="G31" s="38">
        <v>1.5</v>
      </c>
      <c r="H31" s="38">
        <v>1.5</v>
      </c>
      <c r="I31" s="38">
        <v>1.5</v>
      </c>
      <c r="J31" s="38">
        <v>1.5</v>
      </c>
      <c r="K31" s="38">
        <v>1.5</v>
      </c>
      <c r="L31" s="38">
        <v>1.5</v>
      </c>
      <c r="M31" s="22"/>
      <c r="N31" s="38"/>
      <c r="O31" s="38"/>
      <c r="P31" s="38"/>
      <c r="Q31" s="38"/>
      <c r="R31" s="38"/>
      <c r="S31" s="22"/>
      <c r="T31" s="22"/>
      <c r="U31" s="21"/>
      <c r="V31" s="21"/>
      <c r="W31" s="21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21"/>
      <c r="AQ31" s="21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24">
        <f t="shared" si="1"/>
        <v>12</v>
      </c>
      <c r="BF31" s="36"/>
      <c r="BG31" s="36"/>
      <c r="BH31" s="36"/>
    </row>
    <row r="32" spans="1:64" s="1" customFormat="1" ht="16.5" x14ac:dyDescent="0.25">
      <c r="A32" s="135"/>
      <c r="B32" s="20" t="s">
        <v>154</v>
      </c>
      <c r="C32" s="46" t="s">
        <v>155</v>
      </c>
      <c r="D32" s="20" t="s">
        <v>73</v>
      </c>
      <c r="E32" s="10"/>
      <c r="F32" s="10"/>
      <c r="G32" s="10"/>
      <c r="H32" s="10"/>
      <c r="I32" s="10"/>
      <c r="J32" s="10"/>
      <c r="K32" s="10"/>
      <c r="L32" s="21"/>
      <c r="M32" s="21">
        <v>36</v>
      </c>
      <c r="N32" s="21">
        <v>36</v>
      </c>
      <c r="O32" s="21">
        <v>36</v>
      </c>
      <c r="P32" s="21">
        <v>36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0"/>
      <c r="AI32" s="10"/>
      <c r="AJ32" s="10"/>
      <c r="AK32" s="10"/>
      <c r="AL32" s="21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22">
        <f t="shared" si="1"/>
        <v>144</v>
      </c>
      <c r="BF32" s="36"/>
      <c r="BG32" s="36"/>
      <c r="BH32" s="36"/>
    </row>
    <row r="33" spans="1:64" x14ac:dyDescent="0.25">
      <c r="A33" s="135"/>
      <c r="B33" s="106" t="s">
        <v>173</v>
      </c>
      <c r="C33" s="106" t="s">
        <v>174</v>
      </c>
      <c r="D33" s="32" t="s">
        <v>73</v>
      </c>
      <c r="E33" s="15">
        <f>E35</f>
        <v>4</v>
      </c>
      <c r="F33" s="15">
        <f t="shared" ref="F33:AU34" si="8">F35</f>
        <v>4</v>
      </c>
      <c r="G33" s="15">
        <f t="shared" si="8"/>
        <v>4</v>
      </c>
      <c r="H33" s="15">
        <f t="shared" si="8"/>
        <v>4</v>
      </c>
      <c r="I33" s="15">
        <f t="shared" si="8"/>
        <v>4</v>
      </c>
      <c r="J33" s="15">
        <f t="shared" si="8"/>
        <v>4</v>
      </c>
      <c r="K33" s="15">
        <f t="shared" si="8"/>
        <v>4</v>
      </c>
      <c r="L33" s="15">
        <f t="shared" si="8"/>
        <v>4</v>
      </c>
      <c r="M33" s="15">
        <f t="shared" si="8"/>
        <v>0</v>
      </c>
      <c r="N33" s="15">
        <f t="shared" si="8"/>
        <v>0</v>
      </c>
      <c r="O33" s="15">
        <f t="shared" si="8"/>
        <v>0</v>
      </c>
      <c r="P33" s="15">
        <f t="shared" si="8"/>
        <v>0</v>
      </c>
      <c r="Q33" s="15">
        <f t="shared" si="8"/>
        <v>0</v>
      </c>
      <c r="R33" s="15">
        <f t="shared" si="8"/>
        <v>0</v>
      </c>
      <c r="S33" s="15">
        <f t="shared" si="8"/>
        <v>0</v>
      </c>
      <c r="T33" s="15">
        <f t="shared" si="8"/>
        <v>0</v>
      </c>
      <c r="U33" s="15"/>
      <c r="V33" s="15"/>
      <c r="W33" s="15"/>
      <c r="X33" s="15">
        <f t="shared" si="8"/>
        <v>4</v>
      </c>
      <c r="Y33" s="15">
        <f t="shared" si="8"/>
        <v>4</v>
      </c>
      <c r="Z33" s="15">
        <f t="shared" si="8"/>
        <v>4</v>
      </c>
      <c r="AA33" s="15">
        <f t="shared" si="8"/>
        <v>4</v>
      </c>
      <c r="AB33" s="15">
        <f t="shared" si="8"/>
        <v>4</v>
      </c>
      <c r="AC33" s="15">
        <f t="shared" si="8"/>
        <v>4</v>
      </c>
      <c r="AD33" s="15">
        <f t="shared" si="8"/>
        <v>4</v>
      </c>
      <c r="AE33" s="15">
        <f t="shared" si="8"/>
        <v>4</v>
      </c>
      <c r="AF33" s="15">
        <f t="shared" si="8"/>
        <v>4</v>
      </c>
      <c r="AG33" s="15">
        <f t="shared" si="8"/>
        <v>4</v>
      </c>
      <c r="AH33" s="15">
        <f t="shared" si="8"/>
        <v>4</v>
      </c>
      <c r="AI33" s="15">
        <f t="shared" si="8"/>
        <v>4</v>
      </c>
      <c r="AJ33" s="15">
        <f t="shared" si="8"/>
        <v>4</v>
      </c>
      <c r="AK33" s="15">
        <f t="shared" si="8"/>
        <v>4</v>
      </c>
      <c r="AL33" s="15">
        <f t="shared" si="8"/>
        <v>4</v>
      </c>
      <c r="AM33" s="15">
        <f t="shared" si="8"/>
        <v>4</v>
      </c>
      <c r="AN33" s="15">
        <f t="shared" si="8"/>
        <v>4</v>
      </c>
      <c r="AO33" s="15">
        <f t="shared" si="8"/>
        <v>4</v>
      </c>
      <c r="AP33" s="15">
        <f t="shared" si="8"/>
        <v>4</v>
      </c>
      <c r="AQ33" s="15">
        <f t="shared" si="8"/>
        <v>4</v>
      </c>
      <c r="AR33" s="15">
        <f t="shared" si="8"/>
        <v>0</v>
      </c>
      <c r="AS33" s="15">
        <f t="shared" si="8"/>
        <v>0</v>
      </c>
      <c r="AT33" s="15">
        <f t="shared" si="8"/>
        <v>0</v>
      </c>
      <c r="AU33" s="15">
        <f t="shared" si="8"/>
        <v>0</v>
      </c>
      <c r="AV33" s="15"/>
      <c r="AW33" s="15"/>
      <c r="AX33" s="15"/>
      <c r="AY33" s="15"/>
      <c r="AZ33" s="15"/>
      <c r="BA33" s="15"/>
      <c r="BB33" s="15"/>
      <c r="BC33" s="15"/>
      <c r="BD33" s="15"/>
      <c r="BE33" s="16">
        <f t="shared" si="1"/>
        <v>112</v>
      </c>
      <c r="BF33" s="36"/>
      <c r="BG33" s="36"/>
      <c r="BH33" s="36"/>
    </row>
    <row r="34" spans="1:64" ht="13.5" customHeight="1" x14ac:dyDescent="0.25">
      <c r="A34" s="135"/>
      <c r="B34" s="107"/>
      <c r="C34" s="107"/>
      <c r="D34" s="32" t="s">
        <v>74</v>
      </c>
      <c r="E34" s="15">
        <f>E36</f>
        <v>2</v>
      </c>
      <c r="F34" s="15">
        <f t="shared" si="8"/>
        <v>2</v>
      </c>
      <c r="G34" s="15">
        <f t="shared" si="8"/>
        <v>2</v>
      </c>
      <c r="H34" s="15">
        <f t="shared" si="8"/>
        <v>2</v>
      </c>
      <c r="I34" s="15">
        <f t="shared" si="8"/>
        <v>2</v>
      </c>
      <c r="J34" s="15">
        <f t="shared" si="8"/>
        <v>2</v>
      </c>
      <c r="K34" s="15">
        <f t="shared" si="8"/>
        <v>2</v>
      </c>
      <c r="L34" s="15">
        <f t="shared" si="8"/>
        <v>2</v>
      </c>
      <c r="M34" s="15">
        <f t="shared" si="8"/>
        <v>0</v>
      </c>
      <c r="N34" s="15">
        <f t="shared" si="8"/>
        <v>0</v>
      </c>
      <c r="O34" s="15">
        <f t="shared" si="8"/>
        <v>0</v>
      </c>
      <c r="P34" s="15">
        <f t="shared" si="8"/>
        <v>0</v>
      </c>
      <c r="Q34" s="15">
        <f t="shared" si="8"/>
        <v>0</v>
      </c>
      <c r="R34" s="15">
        <f t="shared" si="8"/>
        <v>0</v>
      </c>
      <c r="S34" s="15">
        <f t="shared" si="8"/>
        <v>0</v>
      </c>
      <c r="T34" s="15">
        <f t="shared" si="8"/>
        <v>0</v>
      </c>
      <c r="U34" s="15"/>
      <c r="V34" s="15"/>
      <c r="W34" s="15"/>
      <c r="X34" s="15">
        <f t="shared" si="8"/>
        <v>2</v>
      </c>
      <c r="Y34" s="15">
        <f t="shared" si="8"/>
        <v>2</v>
      </c>
      <c r="Z34" s="15">
        <f t="shared" si="8"/>
        <v>2</v>
      </c>
      <c r="AA34" s="15">
        <f t="shared" si="8"/>
        <v>2</v>
      </c>
      <c r="AB34" s="15">
        <f t="shared" si="8"/>
        <v>2</v>
      </c>
      <c r="AC34" s="15">
        <f t="shared" si="8"/>
        <v>2</v>
      </c>
      <c r="AD34" s="15">
        <f t="shared" si="8"/>
        <v>2</v>
      </c>
      <c r="AE34" s="15">
        <f t="shared" si="8"/>
        <v>2</v>
      </c>
      <c r="AF34" s="15">
        <f t="shared" si="8"/>
        <v>2</v>
      </c>
      <c r="AG34" s="15">
        <f t="shared" si="8"/>
        <v>2</v>
      </c>
      <c r="AH34" s="15">
        <f t="shared" si="8"/>
        <v>2</v>
      </c>
      <c r="AI34" s="15">
        <f t="shared" si="8"/>
        <v>2</v>
      </c>
      <c r="AJ34" s="15">
        <f t="shared" si="8"/>
        <v>2</v>
      </c>
      <c r="AK34" s="15">
        <f t="shared" si="8"/>
        <v>2</v>
      </c>
      <c r="AL34" s="15">
        <f t="shared" si="8"/>
        <v>2</v>
      </c>
      <c r="AM34" s="15">
        <f t="shared" si="8"/>
        <v>2</v>
      </c>
      <c r="AN34" s="15">
        <f t="shared" si="8"/>
        <v>2</v>
      </c>
      <c r="AO34" s="15">
        <f t="shared" si="8"/>
        <v>2</v>
      </c>
      <c r="AP34" s="15">
        <f t="shared" si="8"/>
        <v>2</v>
      </c>
      <c r="AQ34" s="15">
        <f t="shared" si="8"/>
        <v>2</v>
      </c>
      <c r="AR34" s="15">
        <f t="shared" si="8"/>
        <v>0</v>
      </c>
      <c r="AS34" s="15">
        <f t="shared" si="8"/>
        <v>0</v>
      </c>
      <c r="AT34" s="15">
        <f t="shared" si="8"/>
        <v>0</v>
      </c>
      <c r="AU34" s="15">
        <f t="shared" si="8"/>
        <v>0</v>
      </c>
      <c r="AV34" s="15"/>
      <c r="AW34" s="15"/>
      <c r="AX34" s="15"/>
      <c r="AY34" s="15"/>
      <c r="AZ34" s="15"/>
      <c r="BA34" s="15"/>
      <c r="BB34" s="15"/>
      <c r="BC34" s="15"/>
      <c r="BD34" s="15"/>
      <c r="BE34" s="16">
        <f t="shared" si="1"/>
        <v>56</v>
      </c>
      <c r="BF34" s="36"/>
      <c r="BG34" s="36"/>
      <c r="BH34" s="36"/>
    </row>
    <row r="35" spans="1:64" ht="12.75" customHeight="1" x14ac:dyDescent="0.25">
      <c r="A35" s="135"/>
      <c r="B35" s="110" t="s">
        <v>175</v>
      </c>
      <c r="C35" s="113" t="s">
        <v>176</v>
      </c>
      <c r="D35" s="47" t="s">
        <v>73</v>
      </c>
      <c r="E35" s="10">
        <v>4</v>
      </c>
      <c r="F35" s="10">
        <v>4</v>
      </c>
      <c r="G35" s="10">
        <v>4</v>
      </c>
      <c r="H35" s="10">
        <v>4</v>
      </c>
      <c r="I35" s="10">
        <v>4</v>
      </c>
      <c r="J35" s="10">
        <v>4</v>
      </c>
      <c r="K35" s="10">
        <v>4</v>
      </c>
      <c r="L35" s="10">
        <v>4</v>
      </c>
      <c r="M35" s="10"/>
      <c r="N35" s="10"/>
      <c r="O35" s="10"/>
      <c r="P35" s="10"/>
      <c r="Q35" s="10"/>
      <c r="R35" s="10"/>
      <c r="S35" s="21"/>
      <c r="T35" s="21"/>
      <c r="U35" s="21"/>
      <c r="V35" s="21"/>
      <c r="W35" s="21"/>
      <c r="X35" s="10">
        <v>4</v>
      </c>
      <c r="Y35" s="10">
        <v>4</v>
      </c>
      <c r="Z35" s="10">
        <v>4</v>
      </c>
      <c r="AA35" s="10">
        <v>4</v>
      </c>
      <c r="AB35" s="10">
        <v>4</v>
      </c>
      <c r="AC35" s="10">
        <v>4</v>
      </c>
      <c r="AD35" s="10">
        <v>4</v>
      </c>
      <c r="AE35" s="10">
        <v>4</v>
      </c>
      <c r="AF35" s="10">
        <v>4</v>
      </c>
      <c r="AG35" s="10">
        <v>4</v>
      </c>
      <c r="AH35" s="10">
        <v>4</v>
      </c>
      <c r="AI35" s="10">
        <v>4</v>
      </c>
      <c r="AJ35" s="10">
        <v>4</v>
      </c>
      <c r="AK35" s="10">
        <v>4</v>
      </c>
      <c r="AL35" s="10">
        <v>4</v>
      </c>
      <c r="AM35" s="10">
        <v>4</v>
      </c>
      <c r="AN35" s="10">
        <v>4</v>
      </c>
      <c r="AO35" s="10">
        <v>4</v>
      </c>
      <c r="AP35" s="10">
        <v>4</v>
      </c>
      <c r="AQ35" s="10">
        <v>4</v>
      </c>
      <c r="AR35" s="10"/>
      <c r="AS35" s="10"/>
      <c r="AT35" s="10"/>
      <c r="AU35" s="10"/>
      <c r="AV35" s="10"/>
      <c r="AW35" s="42"/>
      <c r="AX35" s="42"/>
      <c r="AY35" s="42"/>
      <c r="AZ35" s="42"/>
      <c r="BA35" s="42"/>
      <c r="BB35" s="42"/>
      <c r="BC35" s="42"/>
      <c r="BD35" s="42"/>
      <c r="BE35" s="22">
        <f t="shared" si="1"/>
        <v>112</v>
      </c>
      <c r="BF35" s="36"/>
      <c r="BG35" s="36"/>
      <c r="BH35" s="36"/>
    </row>
    <row r="36" spans="1:64" x14ac:dyDescent="0.25">
      <c r="A36" s="135"/>
      <c r="B36" s="111"/>
      <c r="C36" s="114"/>
      <c r="D36" s="47" t="s">
        <v>74</v>
      </c>
      <c r="E36" s="10">
        <v>2</v>
      </c>
      <c r="F36" s="10">
        <v>2</v>
      </c>
      <c r="G36" s="10">
        <v>2</v>
      </c>
      <c r="H36" s="10">
        <v>2</v>
      </c>
      <c r="I36" s="10">
        <v>2</v>
      </c>
      <c r="J36" s="10">
        <v>2</v>
      </c>
      <c r="K36" s="10">
        <v>2</v>
      </c>
      <c r="L36" s="10">
        <v>2</v>
      </c>
      <c r="M36" s="10"/>
      <c r="N36" s="10"/>
      <c r="O36" s="10"/>
      <c r="P36" s="10"/>
      <c r="Q36" s="10"/>
      <c r="R36" s="10"/>
      <c r="S36" s="21"/>
      <c r="T36" s="21"/>
      <c r="U36" s="21"/>
      <c r="V36" s="21"/>
      <c r="W36" s="21"/>
      <c r="X36" s="10">
        <v>2</v>
      </c>
      <c r="Y36" s="10">
        <v>2</v>
      </c>
      <c r="Z36" s="10">
        <v>2</v>
      </c>
      <c r="AA36" s="10">
        <v>2</v>
      </c>
      <c r="AB36" s="10">
        <v>2</v>
      </c>
      <c r="AC36" s="10">
        <v>2</v>
      </c>
      <c r="AD36" s="10">
        <v>2</v>
      </c>
      <c r="AE36" s="10">
        <v>2</v>
      </c>
      <c r="AF36" s="10">
        <v>2</v>
      </c>
      <c r="AG36" s="10">
        <v>2</v>
      </c>
      <c r="AH36" s="10">
        <v>2</v>
      </c>
      <c r="AI36" s="10">
        <v>2</v>
      </c>
      <c r="AJ36" s="10">
        <v>2</v>
      </c>
      <c r="AK36" s="10">
        <v>2</v>
      </c>
      <c r="AL36" s="10">
        <v>2</v>
      </c>
      <c r="AM36" s="10">
        <v>2</v>
      </c>
      <c r="AN36" s="10">
        <v>2</v>
      </c>
      <c r="AO36" s="10">
        <v>2</v>
      </c>
      <c r="AP36" s="10">
        <v>2</v>
      </c>
      <c r="AQ36" s="10">
        <v>2</v>
      </c>
      <c r="AR36" s="10"/>
      <c r="AS36" s="10"/>
      <c r="AT36" s="10"/>
      <c r="AU36" s="10"/>
      <c r="AV36" s="42"/>
      <c r="AW36" s="42"/>
      <c r="AX36" s="42"/>
      <c r="AY36" s="42"/>
      <c r="AZ36" s="42"/>
      <c r="BA36" s="42"/>
      <c r="BB36" s="42"/>
      <c r="BC36" s="42"/>
      <c r="BD36" s="42"/>
      <c r="BE36" s="24">
        <f t="shared" si="1"/>
        <v>56</v>
      </c>
      <c r="BF36" s="36"/>
      <c r="BG36" s="36"/>
      <c r="BH36" s="36"/>
    </row>
    <row r="37" spans="1:64" ht="21.75" customHeight="1" x14ac:dyDescent="0.25">
      <c r="A37" s="135"/>
      <c r="B37" s="106" t="s">
        <v>177</v>
      </c>
      <c r="C37" s="106" t="s">
        <v>178</v>
      </c>
      <c r="D37" s="32" t="s">
        <v>73</v>
      </c>
      <c r="E37" s="15">
        <f>E39+E41+E43+E44</f>
        <v>6</v>
      </c>
      <c r="F37" s="15">
        <f t="shared" ref="F37:AU37" si="9">F39+F41+F43+F44</f>
        <v>6</v>
      </c>
      <c r="G37" s="15">
        <f t="shared" si="9"/>
        <v>6</v>
      </c>
      <c r="H37" s="15">
        <f t="shared" si="9"/>
        <v>6</v>
      </c>
      <c r="I37" s="15">
        <f t="shared" si="9"/>
        <v>6</v>
      </c>
      <c r="J37" s="15">
        <f t="shared" si="9"/>
        <v>6</v>
      </c>
      <c r="K37" s="15">
        <f t="shared" si="9"/>
        <v>6</v>
      </c>
      <c r="L37" s="15">
        <f t="shared" si="9"/>
        <v>6</v>
      </c>
      <c r="M37" s="15">
        <f t="shared" si="9"/>
        <v>0</v>
      </c>
      <c r="N37" s="15">
        <f t="shared" si="9"/>
        <v>0</v>
      </c>
      <c r="O37" s="15">
        <f t="shared" si="9"/>
        <v>0</v>
      </c>
      <c r="P37" s="15">
        <f t="shared" si="9"/>
        <v>0</v>
      </c>
      <c r="Q37" s="15">
        <f t="shared" si="9"/>
        <v>36</v>
      </c>
      <c r="R37" s="15">
        <f t="shared" si="9"/>
        <v>36</v>
      </c>
      <c r="S37" s="15">
        <f t="shared" si="9"/>
        <v>0</v>
      </c>
      <c r="T37" s="15">
        <f t="shared" si="9"/>
        <v>0</v>
      </c>
      <c r="U37" s="15"/>
      <c r="V37" s="15"/>
      <c r="W37" s="15"/>
      <c r="X37" s="15">
        <f t="shared" si="9"/>
        <v>17</v>
      </c>
      <c r="Y37" s="15">
        <f t="shared" si="9"/>
        <v>17</v>
      </c>
      <c r="Z37" s="15">
        <f t="shared" si="9"/>
        <v>17</v>
      </c>
      <c r="AA37" s="15">
        <f t="shared" si="9"/>
        <v>17</v>
      </c>
      <c r="AB37" s="15">
        <f t="shared" si="9"/>
        <v>17</v>
      </c>
      <c r="AC37" s="15">
        <f t="shared" si="9"/>
        <v>17</v>
      </c>
      <c r="AD37" s="15">
        <f t="shared" si="9"/>
        <v>17</v>
      </c>
      <c r="AE37" s="15">
        <f t="shared" si="9"/>
        <v>17</v>
      </c>
      <c r="AF37" s="15">
        <f t="shared" si="9"/>
        <v>17</v>
      </c>
      <c r="AG37" s="15">
        <f t="shared" si="9"/>
        <v>17</v>
      </c>
      <c r="AH37" s="15">
        <f t="shared" si="9"/>
        <v>17</v>
      </c>
      <c r="AI37" s="15">
        <f t="shared" si="9"/>
        <v>17</v>
      </c>
      <c r="AJ37" s="15">
        <f t="shared" si="9"/>
        <v>17</v>
      </c>
      <c r="AK37" s="15">
        <f t="shared" si="9"/>
        <v>17</v>
      </c>
      <c r="AL37" s="15">
        <f t="shared" si="9"/>
        <v>17</v>
      </c>
      <c r="AM37" s="15">
        <f t="shared" si="9"/>
        <v>17</v>
      </c>
      <c r="AN37" s="15">
        <f t="shared" si="9"/>
        <v>17</v>
      </c>
      <c r="AO37" s="15">
        <f t="shared" si="9"/>
        <v>17</v>
      </c>
      <c r="AP37" s="15">
        <f t="shared" si="9"/>
        <v>17</v>
      </c>
      <c r="AQ37" s="15">
        <f t="shared" si="9"/>
        <v>17</v>
      </c>
      <c r="AR37" s="15">
        <f t="shared" si="9"/>
        <v>36</v>
      </c>
      <c r="AS37" s="15">
        <f t="shared" si="9"/>
        <v>36</v>
      </c>
      <c r="AT37" s="15">
        <f t="shared" si="9"/>
        <v>0</v>
      </c>
      <c r="AU37" s="15">
        <f t="shared" si="9"/>
        <v>0</v>
      </c>
      <c r="AV37" s="15"/>
      <c r="AW37" s="15"/>
      <c r="AX37" s="15"/>
      <c r="AY37" s="15"/>
      <c r="AZ37" s="15"/>
      <c r="BA37" s="15"/>
      <c r="BB37" s="15"/>
      <c r="BC37" s="15"/>
      <c r="BD37" s="15"/>
      <c r="BE37" s="48">
        <f t="shared" si="1"/>
        <v>532</v>
      </c>
      <c r="BF37" s="36"/>
      <c r="BG37" s="36"/>
      <c r="BH37" s="36"/>
    </row>
    <row r="38" spans="1:64" ht="17.25" customHeight="1" x14ac:dyDescent="0.25">
      <c r="A38" s="135"/>
      <c r="B38" s="107"/>
      <c r="C38" s="107"/>
      <c r="D38" s="32" t="s">
        <v>74</v>
      </c>
      <c r="E38" s="15">
        <f>E40+E42</f>
        <v>3</v>
      </c>
      <c r="F38" s="15">
        <f t="shared" ref="F38:AU38" si="10">F40+F42</f>
        <v>3</v>
      </c>
      <c r="G38" s="15">
        <f t="shared" si="10"/>
        <v>3</v>
      </c>
      <c r="H38" s="15">
        <f t="shared" si="10"/>
        <v>3</v>
      </c>
      <c r="I38" s="15">
        <f t="shared" si="10"/>
        <v>3</v>
      </c>
      <c r="J38" s="15">
        <f t="shared" si="10"/>
        <v>3</v>
      </c>
      <c r="K38" s="15">
        <f t="shared" si="10"/>
        <v>3</v>
      </c>
      <c r="L38" s="15">
        <f t="shared" si="10"/>
        <v>3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10"/>
        <v>0</v>
      </c>
      <c r="Q38" s="15">
        <f t="shared" si="10"/>
        <v>0</v>
      </c>
      <c r="R38" s="15">
        <f t="shared" si="10"/>
        <v>0</v>
      </c>
      <c r="S38" s="15">
        <f t="shared" si="10"/>
        <v>0</v>
      </c>
      <c r="T38" s="15">
        <f t="shared" si="10"/>
        <v>0</v>
      </c>
      <c r="U38" s="15"/>
      <c r="V38" s="15"/>
      <c r="W38" s="15"/>
      <c r="X38" s="15">
        <f t="shared" si="10"/>
        <v>8.5</v>
      </c>
      <c r="Y38" s="15">
        <f t="shared" si="10"/>
        <v>8.5</v>
      </c>
      <c r="Z38" s="15">
        <f t="shared" si="10"/>
        <v>8.5</v>
      </c>
      <c r="AA38" s="15">
        <f t="shared" si="10"/>
        <v>8.5</v>
      </c>
      <c r="AB38" s="15">
        <f t="shared" si="10"/>
        <v>8.5</v>
      </c>
      <c r="AC38" s="15">
        <f t="shared" si="10"/>
        <v>8.5</v>
      </c>
      <c r="AD38" s="15">
        <f t="shared" si="10"/>
        <v>8.5</v>
      </c>
      <c r="AE38" s="15">
        <f t="shared" si="10"/>
        <v>8.5</v>
      </c>
      <c r="AF38" s="15">
        <f t="shared" si="10"/>
        <v>8.5</v>
      </c>
      <c r="AG38" s="15">
        <f t="shared" si="10"/>
        <v>8.5</v>
      </c>
      <c r="AH38" s="15">
        <f t="shared" si="10"/>
        <v>8.5</v>
      </c>
      <c r="AI38" s="15">
        <f t="shared" si="10"/>
        <v>8.5</v>
      </c>
      <c r="AJ38" s="15">
        <f t="shared" si="10"/>
        <v>8.5</v>
      </c>
      <c r="AK38" s="15">
        <f t="shared" si="10"/>
        <v>8.5</v>
      </c>
      <c r="AL38" s="15">
        <f t="shared" si="10"/>
        <v>8.5</v>
      </c>
      <c r="AM38" s="15">
        <f t="shared" si="10"/>
        <v>8.5</v>
      </c>
      <c r="AN38" s="15">
        <f t="shared" si="10"/>
        <v>8.5</v>
      </c>
      <c r="AO38" s="15">
        <f t="shared" si="10"/>
        <v>8.5</v>
      </c>
      <c r="AP38" s="15">
        <f t="shared" si="10"/>
        <v>8.5</v>
      </c>
      <c r="AQ38" s="15">
        <f t="shared" si="10"/>
        <v>8.5</v>
      </c>
      <c r="AR38" s="15">
        <f t="shared" si="10"/>
        <v>0</v>
      </c>
      <c r="AS38" s="15">
        <f t="shared" si="10"/>
        <v>0</v>
      </c>
      <c r="AT38" s="15">
        <f t="shared" si="10"/>
        <v>0</v>
      </c>
      <c r="AU38" s="15">
        <f t="shared" si="10"/>
        <v>0</v>
      </c>
      <c r="AV38" s="15"/>
      <c r="AW38" s="15"/>
      <c r="AX38" s="15"/>
      <c r="AY38" s="15"/>
      <c r="AZ38" s="15"/>
      <c r="BA38" s="15"/>
      <c r="BB38" s="15"/>
      <c r="BC38" s="15"/>
      <c r="BD38" s="15"/>
      <c r="BE38" s="48">
        <f t="shared" si="1"/>
        <v>194</v>
      </c>
      <c r="BF38" s="36"/>
      <c r="BG38" s="36"/>
      <c r="BH38" s="36"/>
    </row>
    <row r="39" spans="1:64" ht="18" customHeight="1" x14ac:dyDescent="0.25">
      <c r="A39" s="135"/>
      <c r="B39" s="110" t="s">
        <v>179</v>
      </c>
      <c r="C39" s="113" t="s">
        <v>180</v>
      </c>
      <c r="D39" s="47" t="s">
        <v>73</v>
      </c>
      <c r="E39" s="10">
        <v>6</v>
      </c>
      <c r="F39" s="10">
        <v>6</v>
      </c>
      <c r="G39" s="10">
        <v>6</v>
      </c>
      <c r="H39" s="10">
        <v>6</v>
      </c>
      <c r="I39" s="10">
        <v>6</v>
      </c>
      <c r="J39" s="10">
        <v>6</v>
      </c>
      <c r="K39" s="10">
        <v>6</v>
      </c>
      <c r="L39" s="10">
        <v>6</v>
      </c>
      <c r="M39" s="10"/>
      <c r="N39" s="10"/>
      <c r="O39" s="10"/>
      <c r="P39" s="10"/>
      <c r="Q39" s="10"/>
      <c r="R39" s="10"/>
      <c r="S39" s="21"/>
      <c r="T39" s="21"/>
      <c r="U39" s="21"/>
      <c r="V39" s="21"/>
      <c r="W39" s="21"/>
      <c r="X39" s="10">
        <v>7</v>
      </c>
      <c r="Y39" s="10">
        <v>7</v>
      </c>
      <c r="Z39" s="10">
        <v>7</v>
      </c>
      <c r="AA39" s="10">
        <v>7</v>
      </c>
      <c r="AB39" s="10">
        <v>7</v>
      </c>
      <c r="AC39" s="10">
        <v>7</v>
      </c>
      <c r="AD39" s="10">
        <v>7</v>
      </c>
      <c r="AE39" s="10">
        <v>7</v>
      </c>
      <c r="AF39" s="10">
        <v>7</v>
      </c>
      <c r="AG39" s="10">
        <v>7</v>
      </c>
      <c r="AH39" s="10">
        <v>7</v>
      </c>
      <c r="AI39" s="10">
        <v>7</v>
      </c>
      <c r="AJ39" s="10">
        <v>7</v>
      </c>
      <c r="AK39" s="10">
        <v>7</v>
      </c>
      <c r="AL39" s="10">
        <v>7</v>
      </c>
      <c r="AM39" s="10">
        <v>7</v>
      </c>
      <c r="AN39" s="10">
        <v>7</v>
      </c>
      <c r="AO39" s="10">
        <v>7</v>
      </c>
      <c r="AP39" s="10">
        <v>7</v>
      </c>
      <c r="AQ39" s="10">
        <v>7</v>
      </c>
      <c r="AR39" s="10"/>
      <c r="AS39" s="10"/>
      <c r="AT39" s="10"/>
      <c r="AU39" s="10"/>
      <c r="AV39" s="10"/>
      <c r="AW39" s="42"/>
      <c r="AX39" s="42"/>
      <c r="AY39" s="42"/>
      <c r="AZ39" s="42"/>
      <c r="BA39" s="42"/>
      <c r="BB39" s="42"/>
      <c r="BC39" s="42"/>
      <c r="BD39" s="42"/>
      <c r="BE39" s="22">
        <f t="shared" si="1"/>
        <v>188</v>
      </c>
      <c r="BF39" s="36"/>
      <c r="BG39" s="36"/>
      <c r="BH39" s="36"/>
    </row>
    <row r="40" spans="1:64" ht="18" customHeight="1" x14ac:dyDescent="0.25">
      <c r="A40" s="135"/>
      <c r="B40" s="111"/>
      <c r="C40" s="114"/>
      <c r="D40" s="47" t="s">
        <v>74</v>
      </c>
      <c r="E40" s="10">
        <v>3</v>
      </c>
      <c r="F40" s="10">
        <v>3</v>
      </c>
      <c r="G40" s="10">
        <v>3</v>
      </c>
      <c r="H40" s="10">
        <v>3</v>
      </c>
      <c r="I40" s="10">
        <v>3</v>
      </c>
      <c r="J40" s="10">
        <v>3</v>
      </c>
      <c r="K40" s="10">
        <v>3</v>
      </c>
      <c r="L40" s="10">
        <v>3</v>
      </c>
      <c r="M40" s="10"/>
      <c r="N40" s="10"/>
      <c r="O40" s="10"/>
      <c r="P40" s="10"/>
      <c r="Q40" s="10"/>
      <c r="R40" s="10"/>
      <c r="S40" s="21"/>
      <c r="T40" s="21"/>
      <c r="U40" s="21"/>
      <c r="V40" s="21"/>
      <c r="W40" s="21"/>
      <c r="X40" s="38">
        <v>3.5</v>
      </c>
      <c r="Y40" s="38">
        <v>3.5</v>
      </c>
      <c r="Z40" s="38">
        <v>3.5</v>
      </c>
      <c r="AA40" s="38">
        <v>3.5</v>
      </c>
      <c r="AB40" s="38">
        <v>3.5</v>
      </c>
      <c r="AC40" s="38">
        <v>3.5</v>
      </c>
      <c r="AD40" s="38">
        <v>3.5</v>
      </c>
      <c r="AE40" s="38">
        <v>3.5</v>
      </c>
      <c r="AF40" s="38">
        <v>3.5</v>
      </c>
      <c r="AG40" s="38">
        <v>3.5</v>
      </c>
      <c r="AH40" s="38">
        <v>3.5</v>
      </c>
      <c r="AI40" s="38">
        <v>3.5</v>
      </c>
      <c r="AJ40" s="38">
        <v>3.5</v>
      </c>
      <c r="AK40" s="38">
        <v>3.5</v>
      </c>
      <c r="AL40" s="38">
        <v>3.5</v>
      </c>
      <c r="AM40" s="38">
        <v>3.5</v>
      </c>
      <c r="AN40" s="38">
        <v>3.5</v>
      </c>
      <c r="AO40" s="38">
        <v>3.5</v>
      </c>
      <c r="AP40" s="38">
        <v>3.5</v>
      </c>
      <c r="AQ40" s="38">
        <v>3.5</v>
      </c>
      <c r="AR40" s="10"/>
      <c r="AS40" s="10"/>
      <c r="AT40" s="10"/>
      <c r="AU40" s="10"/>
      <c r="AV40" s="10"/>
      <c r="AW40" s="42"/>
      <c r="AX40" s="42"/>
      <c r="AY40" s="42"/>
      <c r="AZ40" s="42"/>
      <c r="BA40" s="42"/>
      <c r="BB40" s="42"/>
      <c r="BC40" s="42"/>
      <c r="BD40" s="42"/>
      <c r="BE40" s="24">
        <f t="shared" si="1"/>
        <v>94</v>
      </c>
      <c r="BF40" s="36"/>
      <c r="BG40" s="36"/>
      <c r="BH40" s="36"/>
    </row>
    <row r="41" spans="1:64" ht="18" customHeight="1" x14ac:dyDescent="0.25">
      <c r="A41" s="135"/>
      <c r="B41" s="110" t="s">
        <v>181</v>
      </c>
      <c r="C41" s="113" t="s">
        <v>182</v>
      </c>
      <c r="D41" s="47" t="s">
        <v>73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1"/>
      <c r="T41" s="21"/>
      <c r="U41" s="21"/>
      <c r="V41" s="21"/>
      <c r="W41" s="21"/>
      <c r="X41" s="10">
        <v>10</v>
      </c>
      <c r="Y41" s="10">
        <v>10</v>
      </c>
      <c r="Z41" s="10">
        <v>10</v>
      </c>
      <c r="AA41" s="10">
        <v>10</v>
      </c>
      <c r="AB41" s="10">
        <v>10</v>
      </c>
      <c r="AC41" s="10">
        <v>10</v>
      </c>
      <c r="AD41" s="10">
        <v>10</v>
      </c>
      <c r="AE41" s="10">
        <v>10</v>
      </c>
      <c r="AF41" s="10">
        <v>10</v>
      </c>
      <c r="AG41" s="10">
        <v>10</v>
      </c>
      <c r="AH41" s="10">
        <v>10</v>
      </c>
      <c r="AI41" s="10">
        <v>10</v>
      </c>
      <c r="AJ41" s="10">
        <v>10</v>
      </c>
      <c r="AK41" s="10">
        <v>10</v>
      </c>
      <c r="AL41" s="10">
        <v>10</v>
      </c>
      <c r="AM41" s="10">
        <v>10</v>
      </c>
      <c r="AN41" s="10">
        <v>10</v>
      </c>
      <c r="AO41" s="10">
        <v>10</v>
      </c>
      <c r="AP41" s="10">
        <v>10</v>
      </c>
      <c r="AQ41" s="10">
        <v>10</v>
      </c>
      <c r="AR41" s="10"/>
      <c r="AS41" s="10"/>
      <c r="AT41" s="10"/>
      <c r="AU41" s="10"/>
      <c r="AV41" s="10"/>
      <c r="AW41" s="42"/>
      <c r="AX41" s="42"/>
      <c r="AY41" s="42"/>
      <c r="AZ41" s="42"/>
      <c r="BA41" s="42"/>
      <c r="BB41" s="42"/>
      <c r="BC41" s="42"/>
      <c r="BD41" s="42"/>
      <c r="BE41" s="22">
        <f>SUM(E41:BD41)</f>
        <v>200</v>
      </c>
      <c r="BF41" s="36"/>
      <c r="BG41" s="36"/>
      <c r="BH41" s="36"/>
    </row>
    <row r="42" spans="1:64" ht="18" customHeight="1" x14ac:dyDescent="0.25">
      <c r="A42" s="135"/>
      <c r="B42" s="111"/>
      <c r="C42" s="114"/>
      <c r="D42" s="47" t="s">
        <v>74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1"/>
      <c r="T42" s="21"/>
      <c r="U42" s="21"/>
      <c r="V42" s="21"/>
      <c r="W42" s="21"/>
      <c r="X42" s="10">
        <v>5</v>
      </c>
      <c r="Y42" s="10">
        <v>5</v>
      </c>
      <c r="Z42" s="10">
        <v>5</v>
      </c>
      <c r="AA42" s="10">
        <v>5</v>
      </c>
      <c r="AB42" s="10">
        <v>5</v>
      </c>
      <c r="AC42" s="10">
        <v>5</v>
      </c>
      <c r="AD42" s="10">
        <v>5</v>
      </c>
      <c r="AE42" s="10">
        <v>5</v>
      </c>
      <c r="AF42" s="10">
        <v>5</v>
      </c>
      <c r="AG42" s="10">
        <v>5</v>
      </c>
      <c r="AH42" s="10">
        <v>5</v>
      </c>
      <c r="AI42" s="10">
        <v>5</v>
      </c>
      <c r="AJ42" s="10">
        <v>5</v>
      </c>
      <c r="AK42" s="10">
        <v>5</v>
      </c>
      <c r="AL42" s="10">
        <v>5</v>
      </c>
      <c r="AM42" s="10">
        <v>5</v>
      </c>
      <c r="AN42" s="10">
        <v>5</v>
      </c>
      <c r="AO42" s="10">
        <v>5</v>
      </c>
      <c r="AP42" s="10">
        <v>5</v>
      </c>
      <c r="AQ42" s="10">
        <v>5</v>
      </c>
      <c r="AR42" s="10"/>
      <c r="AS42" s="10"/>
      <c r="AT42" s="10"/>
      <c r="AU42" s="10"/>
      <c r="AV42" s="42"/>
      <c r="AW42" s="42"/>
      <c r="AX42" s="42"/>
      <c r="AY42" s="42"/>
      <c r="AZ42" s="42"/>
      <c r="BA42" s="42"/>
      <c r="BB42" s="42"/>
      <c r="BC42" s="42"/>
      <c r="BD42" s="42"/>
      <c r="BE42" s="24">
        <f>SUM(E42:BD42)</f>
        <v>100</v>
      </c>
      <c r="BF42" s="36"/>
      <c r="BG42" s="36"/>
      <c r="BH42" s="36"/>
    </row>
    <row r="43" spans="1:64" x14ac:dyDescent="0.25">
      <c r="A43" s="135"/>
      <c r="B43" s="20" t="s">
        <v>183</v>
      </c>
      <c r="C43" s="46" t="s">
        <v>153</v>
      </c>
      <c r="D43" s="20" t="s">
        <v>73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v>36</v>
      </c>
      <c r="R43" s="10">
        <v>36</v>
      </c>
      <c r="S43" s="21"/>
      <c r="T43" s="21"/>
      <c r="U43" s="21"/>
      <c r="V43" s="21"/>
      <c r="W43" s="21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42"/>
      <c r="AW43" s="42"/>
      <c r="AX43" s="42"/>
      <c r="AY43" s="42"/>
      <c r="AZ43" s="42"/>
      <c r="BA43" s="42"/>
      <c r="BB43" s="42"/>
      <c r="BC43" s="42"/>
      <c r="BD43" s="42"/>
      <c r="BE43" s="22">
        <f t="shared" si="1"/>
        <v>72</v>
      </c>
      <c r="BF43" s="36"/>
      <c r="BG43" s="36"/>
      <c r="BH43" s="36"/>
    </row>
    <row r="44" spans="1:64" ht="16.5" x14ac:dyDescent="0.25">
      <c r="A44" s="135"/>
      <c r="B44" s="20" t="s">
        <v>184</v>
      </c>
      <c r="C44" s="46" t="s">
        <v>155</v>
      </c>
      <c r="D44" s="20" t="s">
        <v>73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21"/>
      <c r="T44" s="21"/>
      <c r="U44" s="21"/>
      <c r="V44" s="21"/>
      <c r="W44" s="21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>
        <v>36</v>
      </c>
      <c r="AS44" s="10">
        <v>36</v>
      </c>
      <c r="AT44" s="10"/>
      <c r="AU44" s="10"/>
      <c r="AV44" s="42"/>
      <c r="AW44" s="42"/>
      <c r="AX44" s="42"/>
      <c r="AY44" s="42"/>
      <c r="AZ44" s="42"/>
      <c r="BA44" s="42"/>
      <c r="BB44" s="42"/>
      <c r="BC44" s="42"/>
      <c r="BD44" s="42"/>
      <c r="BE44" s="22">
        <f t="shared" si="1"/>
        <v>72</v>
      </c>
      <c r="BF44" s="36"/>
      <c r="BG44" s="36"/>
      <c r="BH44" s="36"/>
    </row>
    <row r="45" spans="1:64" s="29" customFormat="1" ht="21" customHeight="1" x14ac:dyDescent="0.25">
      <c r="A45" s="135"/>
      <c r="B45" s="106" t="s">
        <v>185</v>
      </c>
      <c r="C45" s="147" t="s">
        <v>186</v>
      </c>
      <c r="D45" s="14" t="s">
        <v>73</v>
      </c>
      <c r="E45" s="16">
        <f t="shared" ref="E45:T45" si="11">E47+E49+E50</f>
        <v>14</v>
      </c>
      <c r="F45" s="16">
        <f t="shared" si="11"/>
        <v>14</v>
      </c>
      <c r="G45" s="16">
        <f t="shared" si="11"/>
        <v>14</v>
      </c>
      <c r="H45" s="16">
        <f t="shared" si="11"/>
        <v>14</v>
      </c>
      <c r="I45" s="16">
        <f t="shared" si="11"/>
        <v>14</v>
      </c>
      <c r="J45" s="16">
        <f t="shared" si="11"/>
        <v>14</v>
      </c>
      <c r="K45" s="16">
        <f t="shared" si="11"/>
        <v>14</v>
      </c>
      <c r="L45" s="16">
        <f t="shared" si="11"/>
        <v>14</v>
      </c>
      <c r="M45" s="16">
        <f t="shared" si="11"/>
        <v>0</v>
      </c>
      <c r="N45" s="16">
        <f t="shared" si="11"/>
        <v>0</v>
      </c>
      <c r="O45" s="16">
        <f t="shared" si="11"/>
        <v>0</v>
      </c>
      <c r="P45" s="16">
        <f t="shared" si="11"/>
        <v>0</v>
      </c>
      <c r="Q45" s="16">
        <f t="shared" si="11"/>
        <v>0</v>
      </c>
      <c r="R45" s="16">
        <f t="shared" si="11"/>
        <v>0</v>
      </c>
      <c r="S45" s="16">
        <f t="shared" si="11"/>
        <v>36</v>
      </c>
      <c r="T45" s="16">
        <f t="shared" si="11"/>
        <v>36</v>
      </c>
      <c r="U45" s="16"/>
      <c r="V45" s="16"/>
      <c r="W45" s="16"/>
      <c r="X45" s="16">
        <f t="shared" ref="X45:AU45" si="12">X47+X49+X50</f>
        <v>3</v>
      </c>
      <c r="Y45" s="16">
        <f t="shared" si="12"/>
        <v>3</v>
      </c>
      <c r="Z45" s="16">
        <f t="shared" si="12"/>
        <v>3</v>
      </c>
      <c r="AA45" s="16">
        <f t="shared" si="12"/>
        <v>3</v>
      </c>
      <c r="AB45" s="16">
        <f t="shared" si="12"/>
        <v>3</v>
      </c>
      <c r="AC45" s="16">
        <f t="shared" si="12"/>
        <v>3</v>
      </c>
      <c r="AD45" s="16">
        <f t="shared" si="12"/>
        <v>3</v>
      </c>
      <c r="AE45" s="16">
        <f t="shared" si="12"/>
        <v>3</v>
      </c>
      <c r="AF45" s="16">
        <f t="shared" si="12"/>
        <v>3</v>
      </c>
      <c r="AG45" s="16">
        <f t="shared" si="12"/>
        <v>3</v>
      </c>
      <c r="AH45" s="16">
        <f t="shared" si="12"/>
        <v>3</v>
      </c>
      <c r="AI45" s="16">
        <f t="shared" si="12"/>
        <v>3</v>
      </c>
      <c r="AJ45" s="16">
        <f t="shared" si="12"/>
        <v>3</v>
      </c>
      <c r="AK45" s="16">
        <f t="shared" si="12"/>
        <v>3</v>
      </c>
      <c r="AL45" s="16">
        <f t="shared" si="12"/>
        <v>3</v>
      </c>
      <c r="AM45" s="16">
        <f t="shared" si="12"/>
        <v>3</v>
      </c>
      <c r="AN45" s="16">
        <f t="shared" si="12"/>
        <v>3</v>
      </c>
      <c r="AO45" s="16">
        <f t="shared" si="12"/>
        <v>3</v>
      </c>
      <c r="AP45" s="16">
        <f t="shared" si="12"/>
        <v>3</v>
      </c>
      <c r="AQ45" s="16">
        <f t="shared" si="12"/>
        <v>3</v>
      </c>
      <c r="AR45" s="16">
        <f t="shared" si="12"/>
        <v>0</v>
      </c>
      <c r="AS45" s="16">
        <f t="shared" si="12"/>
        <v>0</v>
      </c>
      <c r="AT45" s="16">
        <f t="shared" si="12"/>
        <v>36</v>
      </c>
      <c r="AU45" s="16">
        <f t="shared" si="12"/>
        <v>36</v>
      </c>
      <c r="AV45" s="16"/>
      <c r="AW45" s="16"/>
      <c r="AX45" s="16"/>
      <c r="AY45" s="16"/>
      <c r="AZ45" s="16"/>
      <c r="BA45" s="16"/>
      <c r="BB45" s="16"/>
      <c r="BC45" s="16"/>
      <c r="BD45" s="16"/>
      <c r="BE45" s="16">
        <f t="shared" si="1"/>
        <v>316</v>
      </c>
      <c r="BF45" s="36"/>
      <c r="BG45" s="36"/>
      <c r="BH45" s="36"/>
      <c r="BI45" s="39"/>
      <c r="BJ45" s="39"/>
      <c r="BK45" s="39"/>
      <c r="BL45" s="39"/>
    </row>
    <row r="46" spans="1:64" s="29" customFormat="1" ht="19.5" customHeight="1" x14ac:dyDescent="0.25">
      <c r="A46" s="135"/>
      <c r="B46" s="107"/>
      <c r="C46" s="147"/>
      <c r="D46" s="14" t="s">
        <v>74</v>
      </c>
      <c r="E46" s="16">
        <f t="shared" ref="E46:T46" si="13">E48</f>
        <v>7</v>
      </c>
      <c r="F46" s="16">
        <f t="shared" si="13"/>
        <v>7</v>
      </c>
      <c r="G46" s="16">
        <f t="shared" si="13"/>
        <v>7</v>
      </c>
      <c r="H46" s="16">
        <f t="shared" si="13"/>
        <v>7</v>
      </c>
      <c r="I46" s="16">
        <f t="shared" si="13"/>
        <v>7</v>
      </c>
      <c r="J46" s="16">
        <f t="shared" si="13"/>
        <v>7</v>
      </c>
      <c r="K46" s="16">
        <f t="shared" si="13"/>
        <v>7</v>
      </c>
      <c r="L46" s="16">
        <f t="shared" si="13"/>
        <v>7</v>
      </c>
      <c r="M46" s="16">
        <f t="shared" si="13"/>
        <v>0</v>
      </c>
      <c r="N46" s="16">
        <f t="shared" si="13"/>
        <v>0</v>
      </c>
      <c r="O46" s="16">
        <f t="shared" si="13"/>
        <v>0</v>
      </c>
      <c r="P46" s="16">
        <f t="shared" si="13"/>
        <v>0</v>
      </c>
      <c r="Q46" s="16">
        <f t="shared" si="13"/>
        <v>0</v>
      </c>
      <c r="R46" s="16">
        <f t="shared" si="13"/>
        <v>0</v>
      </c>
      <c r="S46" s="16">
        <f t="shared" si="13"/>
        <v>0</v>
      </c>
      <c r="T46" s="16">
        <f t="shared" si="13"/>
        <v>0</v>
      </c>
      <c r="U46" s="16"/>
      <c r="V46" s="16"/>
      <c r="W46" s="16"/>
      <c r="X46" s="16">
        <f t="shared" ref="X46:AU46" si="14">X48</f>
        <v>1.5</v>
      </c>
      <c r="Y46" s="16">
        <f t="shared" si="14"/>
        <v>1.5</v>
      </c>
      <c r="Z46" s="16">
        <f t="shared" si="14"/>
        <v>1.5</v>
      </c>
      <c r="AA46" s="16">
        <f t="shared" si="14"/>
        <v>1.5</v>
      </c>
      <c r="AB46" s="16">
        <f t="shared" si="14"/>
        <v>1.5</v>
      </c>
      <c r="AC46" s="16">
        <f t="shared" si="14"/>
        <v>1.5</v>
      </c>
      <c r="AD46" s="16">
        <f t="shared" si="14"/>
        <v>1.5</v>
      </c>
      <c r="AE46" s="16">
        <f t="shared" si="14"/>
        <v>1.5</v>
      </c>
      <c r="AF46" s="16">
        <f t="shared" si="14"/>
        <v>1.5</v>
      </c>
      <c r="AG46" s="16">
        <f t="shared" si="14"/>
        <v>1.5</v>
      </c>
      <c r="AH46" s="16">
        <f t="shared" si="14"/>
        <v>1.5</v>
      </c>
      <c r="AI46" s="16">
        <f t="shared" si="14"/>
        <v>1.5</v>
      </c>
      <c r="AJ46" s="16">
        <f t="shared" si="14"/>
        <v>1.5</v>
      </c>
      <c r="AK46" s="16">
        <f t="shared" si="14"/>
        <v>1.5</v>
      </c>
      <c r="AL46" s="16">
        <f t="shared" si="14"/>
        <v>1.5</v>
      </c>
      <c r="AM46" s="16">
        <f t="shared" si="14"/>
        <v>1.5</v>
      </c>
      <c r="AN46" s="16">
        <f t="shared" si="14"/>
        <v>1.5</v>
      </c>
      <c r="AO46" s="16">
        <f t="shared" si="14"/>
        <v>1.5</v>
      </c>
      <c r="AP46" s="16">
        <f t="shared" si="14"/>
        <v>1.5</v>
      </c>
      <c r="AQ46" s="16">
        <f t="shared" si="14"/>
        <v>1.5</v>
      </c>
      <c r="AR46" s="16">
        <f t="shared" si="14"/>
        <v>0</v>
      </c>
      <c r="AS46" s="16">
        <f t="shared" si="14"/>
        <v>0</v>
      </c>
      <c r="AT46" s="16">
        <f t="shared" si="14"/>
        <v>0</v>
      </c>
      <c r="AU46" s="16">
        <f t="shared" si="14"/>
        <v>0</v>
      </c>
      <c r="AV46" s="16"/>
      <c r="AW46" s="16"/>
      <c r="AX46" s="16"/>
      <c r="AY46" s="16"/>
      <c r="AZ46" s="16"/>
      <c r="BA46" s="16"/>
      <c r="BB46" s="16"/>
      <c r="BC46" s="16"/>
      <c r="BD46" s="16"/>
      <c r="BE46" s="16">
        <f t="shared" si="1"/>
        <v>86</v>
      </c>
      <c r="BF46" s="36"/>
      <c r="BG46" s="36"/>
      <c r="BH46" s="36"/>
      <c r="BI46" s="39"/>
      <c r="BJ46" s="39"/>
      <c r="BK46" s="39"/>
      <c r="BL46" s="39"/>
    </row>
    <row r="47" spans="1:64" s="1" customFormat="1" ht="16.5" customHeight="1" x14ac:dyDescent="0.25">
      <c r="A47" s="135"/>
      <c r="B47" s="110" t="s">
        <v>187</v>
      </c>
      <c r="C47" s="112" t="s">
        <v>188</v>
      </c>
      <c r="D47" s="20" t="s">
        <v>73</v>
      </c>
      <c r="E47" s="10">
        <v>14</v>
      </c>
      <c r="F47" s="10">
        <v>14</v>
      </c>
      <c r="G47" s="10">
        <v>14</v>
      </c>
      <c r="H47" s="10">
        <v>14</v>
      </c>
      <c r="I47" s="10">
        <v>14</v>
      </c>
      <c r="J47" s="10">
        <v>14</v>
      </c>
      <c r="K47" s="10">
        <v>14</v>
      </c>
      <c r="L47" s="10">
        <v>14</v>
      </c>
      <c r="M47" s="10"/>
      <c r="N47" s="10"/>
      <c r="O47" s="10"/>
      <c r="P47" s="10"/>
      <c r="Q47" s="10"/>
      <c r="R47" s="10"/>
      <c r="S47" s="10"/>
      <c r="T47" s="10"/>
      <c r="U47" s="21"/>
      <c r="V47" s="21"/>
      <c r="W47" s="21"/>
      <c r="X47" s="10">
        <v>3</v>
      </c>
      <c r="Y47" s="10">
        <v>3</v>
      </c>
      <c r="Z47" s="10">
        <v>3</v>
      </c>
      <c r="AA47" s="10">
        <v>3</v>
      </c>
      <c r="AB47" s="10">
        <v>3</v>
      </c>
      <c r="AC47" s="10">
        <v>3</v>
      </c>
      <c r="AD47" s="10">
        <v>3</v>
      </c>
      <c r="AE47" s="10">
        <v>3</v>
      </c>
      <c r="AF47" s="10">
        <v>3</v>
      </c>
      <c r="AG47" s="10">
        <v>3</v>
      </c>
      <c r="AH47" s="10">
        <v>3</v>
      </c>
      <c r="AI47" s="10">
        <v>3</v>
      </c>
      <c r="AJ47" s="10">
        <v>3</v>
      </c>
      <c r="AK47" s="10">
        <v>3</v>
      </c>
      <c r="AL47" s="10">
        <v>3</v>
      </c>
      <c r="AM47" s="10">
        <v>3</v>
      </c>
      <c r="AN47" s="10">
        <v>3</v>
      </c>
      <c r="AO47" s="10">
        <v>3</v>
      </c>
      <c r="AP47" s="10">
        <v>3</v>
      </c>
      <c r="AQ47" s="10">
        <v>3</v>
      </c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22">
        <f t="shared" si="1"/>
        <v>172</v>
      </c>
      <c r="BF47" s="36"/>
      <c r="BG47" s="36"/>
      <c r="BH47" s="36"/>
    </row>
    <row r="48" spans="1:64" s="1" customFormat="1" ht="17.25" customHeight="1" x14ac:dyDescent="0.25">
      <c r="A48" s="135"/>
      <c r="B48" s="111"/>
      <c r="C48" s="112"/>
      <c r="D48" s="20" t="s">
        <v>74</v>
      </c>
      <c r="E48" s="22">
        <v>7</v>
      </c>
      <c r="F48" s="22">
        <v>7</v>
      </c>
      <c r="G48" s="22">
        <v>7</v>
      </c>
      <c r="H48" s="22">
        <v>7</v>
      </c>
      <c r="I48" s="22">
        <v>7</v>
      </c>
      <c r="J48" s="22">
        <v>7</v>
      </c>
      <c r="K48" s="22">
        <v>7</v>
      </c>
      <c r="L48" s="22">
        <v>7</v>
      </c>
      <c r="M48" s="22"/>
      <c r="N48" s="38"/>
      <c r="O48" s="38"/>
      <c r="P48" s="38"/>
      <c r="Q48" s="38"/>
      <c r="R48" s="38"/>
      <c r="S48" s="22"/>
      <c r="T48" s="22"/>
      <c r="U48" s="21"/>
      <c r="V48" s="21"/>
      <c r="W48" s="21"/>
      <c r="X48" s="38">
        <v>1.5</v>
      </c>
      <c r="Y48" s="38">
        <v>1.5</v>
      </c>
      <c r="Z48" s="38">
        <v>1.5</v>
      </c>
      <c r="AA48" s="38">
        <v>1.5</v>
      </c>
      <c r="AB48" s="38">
        <v>1.5</v>
      </c>
      <c r="AC48" s="38">
        <v>1.5</v>
      </c>
      <c r="AD48" s="38">
        <v>1.5</v>
      </c>
      <c r="AE48" s="38">
        <v>1.5</v>
      </c>
      <c r="AF48" s="38">
        <v>1.5</v>
      </c>
      <c r="AG48" s="38">
        <v>1.5</v>
      </c>
      <c r="AH48" s="38">
        <v>1.5</v>
      </c>
      <c r="AI48" s="38">
        <v>1.5</v>
      </c>
      <c r="AJ48" s="38">
        <v>1.5</v>
      </c>
      <c r="AK48" s="38">
        <v>1.5</v>
      </c>
      <c r="AL48" s="38">
        <v>1.5</v>
      </c>
      <c r="AM48" s="38">
        <v>1.5</v>
      </c>
      <c r="AN48" s="38">
        <v>1.5</v>
      </c>
      <c r="AO48" s="38">
        <v>1.5</v>
      </c>
      <c r="AP48" s="38">
        <v>1.5</v>
      </c>
      <c r="AQ48" s="38">
        <v>1.5</v>
      </c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24">
        <f t="shared" si="1"/>
        <v>86</v>
      </c>
      <c r="BF48" s="36"/>
      <c r="BG48" s="36"/>
      <c r="BH48" s="36"/>
    </row>
    <row r="49" spans="1:64" s="1" customFormat="1" ht="12.75" customHeight="1" x14ac:dyDescent="0.25">
      <c r="A49" s="135"/>
      <c r="B49" s="20" t="s">
        <v>189</v>
      </c>
      <c r="C49" s="46" t="s">
        <v>153</v>
      </c>
      <c r="D49" s="20" t="s">
        <v>73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2">
        <v>36</v>
      </c>
      <c r="T49" s="22">
        <v>36</v>
      </c>
      <c r="U49" s="21"/>
      <c r="V49" s="21"/>
      <c r="W49" s="21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21"/>
      <c r="AQ49" s="21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22">
        <f t="shared" si="1"/>
        <v>72</v>
      </c>
      <c r="BF49" s="36"/>
      <c r="BG49" s="36"/>
      <c r="BH49" s="36"/>
    </row>
    <row r="50" spans="1:64" s="1" customFormat="1" ht="22.9" customHeight="1" x14ac:dyDescent="0.25">
      <c r="A50" s="135"/>
      <c r="B50" s="20" t="s">
        <v>190</v>
      </c>
      <c r="C50" s="46" t="s">
        <v>155</v>
      </c>
      <c r="D50" s="20" t="s">
        <v>73</v>
      </c>
      <c r="E50" s="10"/>
      <c r="F50" s="10"/>
      <c r="G50" s="10"/>
      <c r="H50" s="10"/>
      <c r="I50" s="10"/>
      <c r="J50" s="10"/>
      <c r="K50" s="1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10"/>
      <c r="AI50" s="10"/>
      <c r="AJ50" s="10"/>
      <c r="AK50" s="10"/>
      <c r="AL50" s="21"/>
      <c r="AM50" s="10"/>
      <c r="AN50" s="10"/>
      <c r="AO50" s="10"/>
      <c r="AP50" s="10"/>
      <c r="AQ50" s="10"/>
      <c r="AR50" s="10"/>
      <c r="AS50" s="10"/>
      <c r="AT50" s="10">
        <v>36</v>
      </c>
      <c r="AU50" s="10">
        <v>36</v>
      </c>
      <c r="AV50" s="10"/>
      <c r="AW50" s="10"/>
      <c r="AX50" s="10"/>
      <c r="AY50" s="10"/>
      <c r="AZ50" s="10"/>
      <c r="BA50" s="10"/>
      <c r="BB50" s="10"/>
      <c r="BC50" s="10"/>
      <c r="BD50" s="10"/>
      <c r="BE50" s="22">
        <f t="shared" si="1"/>
        <v>72</v>
      </c>
      <c r="BF50" s="36"/>
      <c r="BG50" s="36"/>
      <c r="BH50" s="36"/>
    </row>
    <row r="51" spans="1:64" s="29" customFormat="1" ht="21.75" customHeight="1" x14ac:dyDescent="0.25">
      <c r="A51" s="135"/>
      <c r="B51" s="128" t="s">
        <v>105</v>
      </c>
      <c r="C51" s="129"/>
      <c r="D51" s="130"/>
      <c r="E51" s="16">
        <f t="shared" ref="E51:BD52" si="15">E8+E14+E18</f>
        <v>36</v>
      </c>
      <c r="F51" s="16">
        <f t="shared" si="15"/>
        <v>36</v>
      </c>
      <c r="G51" s="16">
        <f t="shared" si="15"/>
        <v>36</v>
      </c>
      <c r="H51" s="16">
        <f t="shared" si="15"/>
        <v>36</v>
      </c>
      <c r="I51" s="16">
        <f t="shared" si="15"/>
        <v>36</v>
      </c>
      <c r="J51" s="16">
        <f t="shared" si="15"/>
        <v>36</v>
      </c>
      <c r="K51" s="16">
        <f t="shared" si="15"/>
        <v>36</v>
      </c>
      <c r="L51" s="16">
        <f t="shared" si="15"/>
        <v>36</v>
      </c>
      <c r="M51" s="16">
        <f t="shared" si="15"/>
        <v>36</v>
      </c>
      <c r="N51" s="16">
        <f t="shared" si="15"/>
        <v>36</v>
      </c>
      <c r="O51" s="16">
        <f t="shared" si="15"/>
        <v>36</v>
      </c>
      <c r="P51" s="16">
        <f t="shared" si="15"/>
        <v>36</v>
      </c>
      <c r="Q51" s="16">
        <f t="shared" si="15"/>
        <v>36</v>
      </c>
      <c r="R51" s="16">
        <f t="shared" si="15"/>
        <v>36</v>
      </c>
      <c r="S51" s="16">
        <f t="shared" si="15"/>
        <v>36</v>
      </c>
      <c r="T51" s="16">
        <f t="shared" si="15"/>
        <v>36</v>
      </c>
      <c r="U51" s="16">
        <f t="shared" si="15"/>
        <v>0</v>
      </c>
      <c r="V51" s="16">
        <f t="shared" si="15"/>
        <v>0</v>
      </c>
      <c r="W51" s="16">
        <f t="shared" si="15"/>
        <v>0</v>
      </c>
      <c r="X51" s="16">
        <f t="shared" si="15"/>
        <v>36</v>
      </c>
      <c r="Y51" s="16">
        <f t="shared" si="15"/>
        <v>36</v>
      </c>
      <c r="Z51" s="16">
        <f t="shared" si="15"/>
        <v>36</v>
      </c>
      <c r="AA51" s="16">
        <f t="shared" si="15"/>
        <v>36</v>
      </c>
      <c r="AB51" s="16">
        <f t="shared" si="15"/>
        <v>36</v>
      </c>
      <c r="AC51" s="16">
        <f t="shared" si="15"/>
        <v>36</v>
      </c>
      <c r="AD51" s="16">
        <f t="shared" si="15"/>
        <v>36</v>
      </c>
      <c r="AE51" s="16">
        <f t="shared" si="15"/>
        <v>36</v>
      </c>
      <c r="AF51" s="16">
        <f t="shared" si="15"/>
        <v>36</v>
      </c>
      <c r="AG51" s="16">
        <f t="shared" si="15"/>
        <v>36</v>
      </c>
      <c r="AH51" s="16">
        <f t="shared" si="15"/>
        <v>36</v>
      </c>
      <c r="AI51" s="16">
        <f t="shared" si="15"/>
        <v>36</v>
      </c>
      <c r="AJ51" s="16">
        <f t="shared" si="15"/>
        <v>36</v>
      </c>
      <c r="AK51" s="16">
        <f t="shared" si="15"/>
        <v>36</v>
      </c>
      <c r="AL51" s="16">
        <f t="shared" si="15"/>
        <v>36</v>
      </c>
      <c r="AM51" s="16">
        <f t="shared" si="15"/>
        <v>36</v>
      </c>
      <c r="AN51" s="16">
        <f t="shared" si="15"/>
        <v>36</v>
      </c>
      <c r="AO51" s="16">
        <f t="shared" si="15"/>
        <v>36</v>
      </c>
      <c r="AP51" s="16">
        <f t="shared" si="15"/>
        <v>36</v>
      </c>
      <c r="AQ51" s="16">
        <f t="shared" si="15"/>
        <v>36</v>
      </c>
      <c r="AR51" s="16">
        <f t="shared" si="15"/>
        <v>36</v>
      </c>
      <c r="AS51" s="16">
        <f t="shared" si="15"/>
        <v>36</v>
      </c>
      <c r="AT51" s="16">
        <f t="shared" si="15"/>
        <v>36</v>
      </c>
      <c r="AU51" s="16">
        <f t="shared" si="15"/>
        <v>36</v>
      </c>
      <c r="AV51" s="16">
        <f t="shared" si="15"/>
        <v>0</v>
      </c>
      <c r="AW51" s="16">
        <f t="shared" si="15"/>
        <v>0</v>
      </c>
      <c r="AX51" s="16">
        <f t="shared" si="15"/>
        <v>0</v>
      </c>
      <c r="AY51" s="16">
        <f t="shared" si="15"/>
        <v>0</v>
      </c>
      <c r="AZ51" s="16">
        <f t="shared" si="15"/>
        <v>0</v>
      </c>
      <c r="BA51" s="16">
        <f t="shared" si="15"/>
        <v>0</v>
      </c>
      <c r="BB51" s="16">
        <f t="shared" si="15"/>
        <v>0</v>
      </c>
      <c r="BC51" s="16">
        <f t="shared" si="15"/>
        <v>0</v>
      </c>
      <c r="BD51" s="16">
        <f t="shared" si="15"/>
        <v>0</v>
      </c>
      <c r="BE51" s="16">
        <f t="shared" si="1"/>
        <v>1440</v>
      </c>
      <c r="BF51" s="36"/>
      <c r="BG51" s="36"/>
      <c r="BH51" s="36"/>
      <c r="BI51" s="39"/>
      <c r="BJ51" s="39"/>
      <c r="BK51" s="39"/>
      <c r="BL51" s="39"/>
    </row>
    <row r="52" spans="1:64" s="29" customFormat="1" ht="19.5" customHeight="1" x14ac:dyDescent="0.25">
      <c r="A52" s="135"/>
      <c r="B52" s="128" t="s">
        <v>106</v>
      </c>
      <c r="C52" s="129"/>
      <c r="D52" s="130"/>
      <c r="E52" s="16">
        <f t="shared" si="15"/>
        <v>18.375</v>
      </c>
      <c r="F52" s="16">
        <f t="shared" si="15"/>
        <v>18.375</v>
      </c>
      <c r="G52" s="16">
        <f t="shared" si="15"/>
        <v>18.375</v>
      </c>
      <c r="H52" s="16">
        <f t="shared" si="15"/>
        <v>18.375</v>
      </c>
      <c r="I52" s="16">
        <f t="shared" si="15"/>
        <v>18.375</v>
      </c>
      <c r="J52" s="16">
        <f t="shared" si="15"/>
        <v>18.375</v>
      </c>
      <c r="K52" s="16">
        <f t="shared" si="15"/>
        <v>18.375</v>
      </c>
      <c r="L52" s="16">
        <f t="shared" si="15"/>
        <v>18.375</v>
      </c>
      <c r="M52" s="16">
        <f t="shared" si="15"/>
        <v>0</v>
      </c>
      <c r="N52" s="16">
        <f t="shared" si="15"/>
        <v>0</v>
      </c>
      <c r="O52" s="16">
        <f t="shared" si="15"/>
        <v>0</v>
      </c>
      <c r="P52" s="16">
        <f t="shared" si="15"/>
        <v>0</v>
      </c>
      <c r="Q52" s="16">
        <f t="shared" si="15"/>
        <v>0</v>
      </c>
      <c r="R52" s="16">
        <f t="shared" si="15"/>
        <v>0</v>
      </c>
      <c r="S52" s="16">
        <f t="shared" si="15"/>
        <v>0</v>
      </c>
      <c r="T52" s="16">
        <f t="shared" si="15"/>
        <v>0</v>
      </c>
      <c r="U52" s="16">
        <f t="shared" si="15"/>
        <v>0</v>
      </c>
      <c r="V52" s="16">
        <f t="shared" si="15"/>
        <v>0</v>
      </c>
      <c r="W52" s="16">
        <f t="shared" si="15"/>
        <v>0</v>
      </c>
      <c r="X52" s="16">
        <f t="shared" si="15"/>
        <v>18.399999999999999</v>
      </c>
      <c r="Y52" s="16">
        <f t="shared" si="15"/>
        <v>18.399999999999999</v>
      </c>
      <c r="Z52" s="16">
        <f t="shared" si="15"/>
        <v>18.399999999999999</v>
      </c>
      <c r="AA52" s="16">
        <f t="shared" si="15"/>
        <v>18.399999999999999</v>
      </c>
      <c r="AB52" s="16">
        <f t="shared" si="15"/>
        <v>18.399999999999999</v>
      </c>
      <c r="AC52" s="16">
        <f t="shared" si="15"/>
        <v>18.399999999999999</v>
      </c>
      <c r="AD52" s="16">
        <f t="shared" si="15"/>
        <v>18.399999999999999</v>
      </c>
      <c r="AE52" s="16">
        <f t="shared" si="15"/>
        <v>18.399999999999999</v>
      </c>
      <c r="AF52" s="16">
        <f t="shared" si="15"/>
        <v>18.399999999999999</v>
      </c>
      <c r="AG52" s="16">
        <f t="shared" si="15"/>
        <v>18.399999999999999</v>
      </c>
      <c r="AH52" s="16">
        <f t="shared" si="15"/>
        <v>18.399999999999999</v>
      </c>
      <c r="AI52" s="16">
        <f t="shared" si="15"/>
        <v>18.399999999999999</v>
      </c>
      <c r="AJ52" s="16">
        <f t="shared" si="15"/>
        <v>18.399999999999999</v>
      </c>
      <c r="AK52" s="16">
        <f t="shared" si="15"/>
        <v>18.399999999999999</v>
      </c>
      <c r="AL52" s="16">
        <f t="shared" si="15"/>
        <v>18.399999999999999</v>
      </c>
      <c r="AM52" s="16">
        <f t="shared" si="15"/>
        <v>18.399999999999999</v>
      </c>
      <c r="AN52" s="16">
        <f t="shared" si="15"/>
        <v>18.399999999999999</v>
      </c>
      <c r="AO52" s="16">
        <f t="shared" si="15"/>
        <v>18.399999999999999</v>
      </c>
      <c r="AP52" s="16">
        <f t="shared" si="15"/>
        <v>18.399999999999999</v>
      </c>
      <c r="AQ52" s="16">
        <f t="shared" si="15"/>
        <v>18.399999999999999</v>
      </c>
      <c r="AR52" s="16">
        <f t="shared" si="15"/>
        <v>0</v>
      </c>
      <c r="AS52" s="16">
        <f t="shared" si="15"/>
        <v>0</v>
      </c>
      <c r="AT52" s="16">
        <f t="shared" si="15"/>
        <v>0</v>
      </c>
      <c r="AU52" s="16">
        <f t="shared" si="15"/>
        <v>0</v>
      </c>
      <c r="AV52" s="16">
        <f t="shared" ref="AV52:BD52" si="16">AV9+AV19</f>
        <v>0</v>
      </c>
      <c r="AW52" s="16">
        <f t="shared" si="16"/>
        <v>0</v>
      </c>
      <c r="AX52" s="16">
        <f t="shared" si="16"/>
        <v>0</v>
      </c>
      <c r="AY52" s="16">
        <f t="shared" si="16"/>
        <v>0</v>
      </c>
      <c r="AZ52" s="16">
        <f t="shared" si="16"/>
        <v>0</v>
      </c>
      <c r="BA52" s="16">
        <f t="shared" si="16"/>
        <v>0</v>
      </c>
      <c r="BB52" s="16">
        <f t="shared" si="16"/>
        <v>0</v>
      </c>
      <c r="BC52" s="16">
        <f t="shared" si="16"/>
        <v>0</v>
      </c>
      <c r="BD52" s="16">
        <f t="shared" si="16"/>
        <v>0</v>
      </c>
      <c r="BE52" s="16">
        <f>BE9+BE15+BE19</f>
        <v>515</v>
      </c>
      <c r="BF52" s="36"/>
      <c r="BG52" s="36"/>
      <c r="BH52" s="36"/>
      <c r="BI52" s="39"/>
      <c r="BJ52" s="39"/>
      <c r="BK52" s="39"/>
      <c r="BL52" s="39"/>
    </row>
    <row r="53" spans="1:64" s="29" customFormat="1" x14ac:dyDescent="0.25">
      <c r="A53" s="136"/>
      <c r="B53" s="147" t="s">
        <v>107</v>
      </c>
      <c r="C53" s="147"/>
      <c r="D53" s="147"/>
      <c r="E53" s="16">
        <f>E51+E52</f>
        <v>54.375</v>
      </c>
      <c r="F53" s="15">
        <f t="shared" ref="F53:BE53" si="17">F51+F52</f>
        <v>54.375</v>
      </c>
      <c r="G53" s="15">
        <f t="shared" si="17"/>
        <v>54.375</v>
      </c>
      <c r="H53" s="15">
        <f t="shared" si="17"/>
        <v>54.375</v>
      </c>
      <c r="I53" s="15">
        <f t="shared" si="17"/>
        <v>54.375</v>
      </c>
      <c r="J53" s="15">
        <f t="shared" si="17"/>
        <v>54.375</v>
      </c>
      <c r="K53" s="15">
        <f t="shared" si="17"/>
        <v>54.375</v>
      </c>
      <c r="L53" s="15">
        <f t="shared" si="17"/>
        <v>54.375</v>
      </c>
      <c r="M53" s="15">
        <f t="shared" si="17"/>
        <v>36</v>
      </c>
      <c r="N53" s="15">
        <f t="shared" si="17"/>
        <v>36</v>
      </c>
      <c r="O53" s="15">
        <f t="shared" si="17"/>
        <v>36</v>
      </c>
      <c r="P53" s="15">
        <f t="shared" si="17"/>
        <v>36</v>
      </c>
      <c r="Q53" s="15">
        <f t="shared" si="17"/>
        <v>36</v>
      </c>
      <c r="R53" s="15">
        <f t="shared" si="17"/>
        <v>36</v>
      </c>
      <c r="S53" s="15">
        <f t="shared" si="17"/>
        <v>36</v>
      </c>
      <c r="T53" s="15">
        <f t="shared" si="17"/>
        <v>36</v>
      </c>
      <c r="U53" s="15">
        <f t="shared" si="17"/>
        <v>0</v>
      </c>
      <c r="V53" s="15">
        <f t="shared" si="17"/>
        <v>0</v>
      </c>
      <c r="W53" s="15">
        <f t="shared" si="17"/>
        <v>0</v>
      </c>
      <c r="X53" s="15">
        <f t="shared" si="17"/>
        <v>54.4</v>
      </c>
      <c r="Y53" s="15">
        <f t="shared" si="17"/>
        <v>54.4</v>
      </c>
      <c r="Z53" s="15">
        <f t="shared" si="17"/>
        <v>54.4</v>
      </c>
      <c r="AA53" s="15">
        <f t="shared" si="17"/>
        <v>54.4</v>
      </c>
      <c r="AB53" s="15">
        <f t="shared" si="17"/>
        <v>54.4</v>
      </c>
      <c r="AC53" s="15">
        <f t="shared" si="17"/>
        <v>54.4</v>
      </c>
      <c r="AD53" s="15">
        <f t="shared" si="17"/>
        <v>54.4</v>
      </c>
      <c r="AE53" s="15">
        <f t="shared" si="17"/>
        <v>54.4</v>
      </c>
      <c r="AF53" s="15">
        <f t="shared" si="17"/>
        <v>54.4</v>
      </c>
      <c r="AG53" s="15">
        <f t="shared" si="17"/>
        <v>54.4</v>
      </c>
      <c r="AH53" s="15">
        <f t="shared" si="17"/>
        <v>54.4</v>
      </c>
      <c r="AI53" s="15">
        <f t="shared" si="17"/>
        <v>54.4</v>
      </c>
      <c r="AJ53" s="15">
        <f t="shared" si="17"/>
        <v>54.4</v>
      </c>
      <c r="AK53" s="15">
        <f t="shared" si="17"/>
        <v>54.4</v>
      </c>
      <c r="AL53" s="15">
        <f t="shared" si="17"/>
        <v>54.4</v>
      </c>
      <c r="AM53" s="15">
        <f t="shared" si="17"/>
        <v>54.4</v>
      </c>
      <c r="AN53" s="15">
        <f t="shared" si="17"/>
        <v>54.4</v>
      </c>
      <c r="AO53" s="15">
        <f t="shared" si="17"/>
        <v>54.4</v>
      </c>
      <c r="AP53" s="15">
        <f t="shared" si="17"/>
        <v>54.4</v>
      </c>
      <c r="AQ53" s="15">
        <f t="shared" si="17"/>
        <v>54.4</v>
      </c>
      <c r="AR53" s="15">
        <f t="shared" si="17"/>
        <v>36</v>
      </c>
      <c r="AS53" s="15">
        <f t="shared" si="17"/>
        <v>36</v>
      </c>
      <c r="AT53" s="15">
        <f t="shared" si="17"/>
        <v>36</v>
      </c>
      <c r="AU53" s="15">
        <f t="shared" si="17"/>
        <v>36</v>
      </c>
      <c r="AV53" s="15">
        <f t="shared" si="17"/>
        <v>0</v>
      </c>
      <c r="AW53" s="15">
        <f t="shared" si="17"/>
        <v>0</v>
      </c>
      <c r="AX53" s="15">
        <f t="shared" si="17"/>
        <v>0</v>
      </c>
      <c r="AY53" s="15">
        <f t="shared" si="17"/>
        <v>0</v>
      </c>
      <c r="AZ53" s="15">
        <f t="shared" si="17"/>
        <v>0</v>
      </c>
      <c r="BA53" s="15">
        <f t="shared" si="17"/>
        <v>0</v>
      </c>
      <c r="BB53" s="15">
        <f t="shared" si="17"/>
        <v>0</v>
      </c>
      <c r="BC53" s="15">
        <f t="shared" si="17"/>
        <v>0</v>
      </c>
      <c r="BD53" s="16">
        <f t="shared" si="17"/>
        <v>0</v>
      </c>
      <c r="BE53" s="16">
        <f t="shared" si="17"/>
        <v>1955</v>
      </c>
      <c r="BF53" s="36"/>
      <c r="BG53" s="36"/>
      <c r="BH53" s="36"/>
      <c r="BI53" s="39"/>
      <c r="BJ53" s="39"/>
      <c r="BK53" s="39"/>
      <c r="BL53" s="39"/>
    </row>
  </sheetData>
  <mergeCells count="70">
    <mergeCell ref="B51:D51"/>
    <mergeCell ref="B52:D52"/>
    <mergeCell ref="B53:D53"/>
    <mergeCell ref="B41:B42"/>
    <mergeCell ref="C41:C42"/>
    <mergeCell ref="B45:B46"/>
    <mergeCell ref="C45:C46"/>
    <mergeCell ref="B47:B48"/>
    <mergeCell ref="C47:C48"/>
    <mergeCell ref="B35:B36"/>
    <mergeCell ref="C35:C36"/>
    <mergeCell ref="B37:B38"/>
    <mergeCell ref="C37:C38"/>
    <mergeCell ref="B39:B40"/>
    <mergeCell ref="C39:C40"/>
    <mergeCell ref="B28:B29"/>
    <mergeCell ref="C28:C29"/>
    <mergeCell ref="B30:B31"/>
    <mergeCell ref="C30:C31"/>
    <mergeCell ref="B33:B34"/>
    <mergeCell ref="C33:C34"/>
    <mergeCell ref="C22:C23"/>
    <mergeCell ref="B24:B25"/>
    <mergeCell ref="C24:C25"/>
    <mergeCell ref="B26:B27"/>
    <mergeCell ref="C26:C27"/>
    <mergeCell ref="A8:A53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AE2:AH2"/>
    <mergeCell ref="AI2:AI3"/>
    <mergeCell ref="AJ2:AL2"/>
    <mergeCell ref="BE2:BE7"/>
    <mergeCell ref="E4:BD4"/>
    <mergeCell ref="E6:BD6"/>
    <mergeCell ref="AN2:AQ2"/>
    <mergeCell ref="AR2:AR3"/>
    <mergeCell ref="AV2:AV3"/>
    <mergeCell ref="AW2:AY2"/>
    <mergeCell ref="AZ2:AZ3"/>
    <mergeCell ref="BA2:BD2"/>
    <mergeCell ref="I2:I3"/>
    <mergeCell ref="AS2:AU2"/>
    <mergeCell ref="A2:A7"/>
    <mergeCell ref="B2:B7"/>
    <mergeCell ref="C2:C7"/>
    <mergeCell ref="D2:D7"/>
    <mergeCell ref="E2:H2"/>
    <mergeCell ref="AM2:AM3"/>
    <mergeCell ref="J2:L2"/>
    <mergeCell ref="M2:M3"/>
    <mergeCell ref="N2:Q2"/>
    <mergeCell ref="R2:U2"/>
    <mergeCell ref="V2:V3"/>
    <mergeCell ref="W2:Y2"/>
    <mergeCell ref="Z2:Z3"/>
    <mergeCell ref="AA2:A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38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RowHeight="15" x14ac:dyDescent="0.25"/>
  <cols>
    <col min="1" max="1" width="3.7109375" customWidth="1"/>
    <col min="2" max="2" width="6.85546875" customWidth="1"/>
    <col min="3" max="3" width="20.5703125" customWidth="1"/>
    <col min="4" max="4" width="6.140625" customWidth="1"/>
    <col min="5" max="56" width="2.7109375" customWidth="1"/>
    <col min="57" max="57" width="6.85546875" style="29" customWidth="1"/>
    <col min="58" max="58" width="6.85546875" style="49" customWidth="1"/>
    <col min="59" max="60" width="5.5703125" style="49" customWidth="1"/>
    <col min="62" max="63" width="6.5703125" customWidth="1"/>
    <col min="64" max="64" width="5.42578125" customWidth="1"/>
  </cols>
  <sheetData>
    <row r="2" spans="1:60" ht="14.45" customHeight="1" x14ac:dyDescent="0.25">
      <c r="A2" s="153" t="s">
        <v>19</v>
      </c>
      <c r="B2" s="153" t="s">
        <v>20</v>
      </c>
      <c r="C2" s="153" t="s">
        <v>21</v>
      </c>
      <c r="D2" s="153" t="s">
        <v>22</v>
      </c>
      <c r="E2" s="97" t="s">
        <v>23</v>
      </c>
      <c r="F2" s="98"/>
      <c r="G2" s="98"/>
      <c r="H2" s="99"/>
      <c r="I2" s="91" t="s">
        <v>24</v>
      </c>
      <c r="J2" s="103" t="s">
        <v>25</v>
      </c>
      <c r="K2" s="103"/>
      <c r="L2" s="104"/>
      <c r="M2" s="91" t="s">
        <v>26</v>
      </c>
      <c r="N2" s="103" t="s">
        <v>27</v>
      </c>
      <c r="O2" s="103"/>
      <c r="P2" s="103"/>
      <c r="Q2" s="104"/>
      <c r="R2" s="102" t="s">
        <v>28</v>
      </c>
      <c r="S2" s="103"/>
      <c r="T2" s="103"/>
      <c r="U2" s="104"/>
      <c r="V2" s="100" t="s">
        <v>29</v>
      </c>
      <c r="W2" s="102" t="s">
        <v>30</v>
      </c>
      <c r="X2" s="103"/>
      <c r="Y2" s="104"/>
      <c r="Z2" s="121" t="s">
        <v>31</v>
      </c>
      <c r="AA2" s="102" t="s">
        <v>32</v>
      </c>
      <c r="AB2" s="103"/>
      <c r="AC2" s="104"/>
      <c r="AD2" s="121" t="s">
        <v>33</v>
      </c>
      <c r="AE2" s="102" t="s">
        <v>34</v>
      </c>
      <c r="AF2" s="103"/>
      <c r="AG2" s="103"/>
      <c r="AH2" s="104"/>
      <c r="AI2" s="100" t="s">
        <v>35</v>
      </c>
      <c r="AJ2" s="102" t="s">
        <v>36</v>
      </c>
      <c r="AK2" s="103"/>
      <c r="AL2" s="104"/>
      <c r="AM2" s="100" t="s">
        <v>37</v>
      </c>
      <c r="AN2" s="102" t="s">
        <v>38</v>
      </c>
      <c r="AO2" s="103"/>
      <c r="AP2" s="103"/>
      <c r="AQ2" s="104"/>
      <c r="AR2" s="102" t="s">
        <v>39</v>
      </c>
      <c r="AS2" s="103"/>
      <c r="AT2" s="103"/>
      <c r="AU2" s="104"/>
      <c r="AV2" s="100" t="s">
        <v>40</v>
      </c>
      <c r="AW2" s="102" t="s">
        <v>41</v>
      </c>
      <c r="AX2" s="103"/>
      <c r="AY2" s="104"/>
      <c r="AZ2" s="100" t="s">
        <v>42</v>
      </c>
      <c r="BA2" s="102" t="s">
        <v>43</v>
      </c>
      <c r="BB2" s="103"/>
      <c r="BC2" s="103"/>
      <c r="BD2" s="104"/>
      <c r="BE2" s="140" t="s">
        <v>44</v>
      </c>
    </row>
    <row r="3" spans="1:60" ht="55.15" customHeight="1" x14ac:dyDescent="0.25">
      <c r="A3" s="154"/>
      <c r="B3" s="154"/>
      <c r="C3" s="154"/>
      <c r="D3" s="154"/>
      <c r="E3" s="7" t="s">
        <v>45</v>
      </c>
      <c r="F3" s="7" t="s">
        <v>46</v>
      </c>
      <c r="G3" s="7" t="s">
        <v>47</v>
      </c>
      <c r="H3" s="7" t="s">
        <v>48</v>
      </c>
      <c r="I3" s="92"/>
      <c r="J3" s="8" t="s">
        <v>49</v>
      </c>
      <c r="K3" s="8" t="s">
        <v>50</v>
      </c>
      <c r="L3" s="7" t="s">
        <v>51</v>
      </c>
      <c r="M3" s="92"/>
      <c r="N3" s="8" t="s">
        <v>52</v>
      </c>
      <c r="O3" s="7" t="s">
        <v>53</v>
      </c>
      <c r="P3" s="7" t="s">
        <v>54</v>
      </c>
      <c r="Q3" s="7" t="s">
        <v>55</v>
      </c>
      <c r="R3" s="7" t="s">
        <v>45</v>
      </c>
      <c r="S3" s="7" t="s">
        <v>46</v>
      </c>
      <c r="T3" s="7" t="s">
        <v>47</v>
      </c>
      <c r="U3" s="7" t="s">
        <v>48</v>
      </c>
      <c r="V3" s="101"/>
      <c r="W3" s="7" t="s">
        <v>56</v>
      </c>
      <c r="X3" s="7" t="s">
        <v>57</v>
      </c>
      <c r="Y3" s="7" t="s">
        <v>58</v>
      </c>
      <c r="Z3" s="122"/>
      <c r="AA3" s="7" t="s">
        <v>59</v>
      </c>
      <c r="AB3" s="7" t="s">
        <v>60</v>
      </c>
      <c r="AC3" s="7" t="s">
        <v>61</v>
      </c>
      <c r="AD3" s="122"/>
      <c r="AE3" s="9" t="s">
        <v>59</v>
      </c>
      <c r="AF3" s="9" t="s">
        <v>60</v>
      </c>
      <c r="AG3" s="7" t="s">
        <v>61</v>
      </c>
      <c r="AH3" s="7" t="s">
        <v>62</v>
      </c>
      <c r="AI3" s="101"/>
      <c r="AJ3" s="7" t="s">
        <v>49</v>
      </c>
      <c r="AK3" s="8" t="s">
        <v>50</v>
      </c>
      <c r="AL3" s="8" t="s">
        <v>51</v>
      </c>
      <c r="AM3" s="101"/>
      <c r="AN3" s="7" t="s">
        <v>63</v>
      </c>
      <c r="AO3" s="8" t="s">
        <v>64</v>
      </c>
      <c r="AP3" s="8" t="s">
        <v>65</v>
      </c>
      <c r="AQ3" s="9" t="s">
        <v>66</v>
      </c>
      <c r="AR3" s="7" t="s">
        <v>45</v>
      </c>
      <c r="AS3" s="8" t="s">
        <v>46</v>
      </c>
      <c r="AT3" s="7" t="s">
        <v>47</v>
      </c>
      <c r="AU3" s="7" t="s">
        <v>48</v>
      </c>
      <c r="AV3" s="101"/>
      <c r="AW3" s="7" t="s">
        <v>49</v>
      </c>
      <c r="AX3" s="7" t="s">
        <v>50</v>
      </c>
      <c r="AY3" s="7" t="s">
        <v>51</v>
      </c>
      <c r="AZ3" s="101"/>
      <c r="BA3" s="7" t="s">
        <v>52</v>
      </c>
      <c r="BB3" s="7" t="s">
        <v>53</v>
      </c>
      <c r="BC3" s="7" t="s">
        <v>54</v>
      </c>
      <c r="BD3" s="7" t="s">
        <v>67</v>
      </c>
      <c r="BE3" s="141"/>
    </row>
    <row r="4" spans="1:60" x14ac:dyDescent="0.25">
      <c r="A4" s="154"/>
      <c r="B4" s="154"/>
      <c r="C4" s="154"/>
      <c r="D4" s="154"/>
      <c r="E4" s="156" t="s">
        <v>108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41"/>
    </row>
    <row r="5" spans="1:60" x14ac:dyDescent="0.25">
      <c r="A5" s="154"/>
      <c r="B5" s="154"/>
      <c r="C5" s="154"/>
      <c r="D5" s="154"/>
      <c r="E5" s="30">
        <v>35</v>
      </c>
      <c r="F5" s="30">
        <v>36</v>
      </c>
      <c r="G5" s="30">
        <v>37</v>
      </c>
      <c r="H5" s="30">
        <v>38</v>
      </c>
      <c r="I5" s="30">
        <v>39</v>
      </c>
      <c r="J5" s="30">
        <v>40</v>
      </c>
      <c r="K5" s="30">
        <v>41</v>
      </c>
      <c r="L5" s="30">
        <v>42</v>
      </c>
      <c r="M5" s="30">
        <v>43</v>
      </c>
      <c r="N5" s="30">
        <v>44</v>
      </c>
      <c r="O5" s="30">
        <v>45</v>
      </c>
      <c r="P5" s="30">
        <v>46</v>
      </c>
      <c r="Q5" s="30">
        <v>47</v>
      </c>
      <c r="R5" s="30">
        <v>48</v>
      </c>
      <c r="S5" s="30">
        <v>49</v>
      </c>
      <c r="T5" s="30">
        <v>50</v>
      </c>
      <c r="U5" s="30">
        <v>51</v>
      </c>
      <c r="V5" s="30">
        <v>52</v>
      </c>
      <c r="W5" s="30">
        <v>1</v>
      </c>
      <c r="X5" s="30">
        <v>2</v>
      </c>
      <c r="Y5" s="30">
        <v>3</v>
      </c>
      <c r="Z5" s="30">
        <v>4</v>
      </c>
      <c r="AA5" s="30">
        <v>5</v>
      </c>
      <c r="AB5" s="30">
        <v>6</v>
      </c>
      <c r="AC5" s="30">
        <v>7</v>
      </c>
      <c r="AD5" s="30">
        <v>8</v>
      </c>
      <c r="AE5" s="30">
        <v>9</v>
      </c>
      <c r="AF5" s="30">
        <v>10</v>
      </c>
      <c r="AG5" s="30">
        <v>11</v>
      </c>
      <c r="AH5" s="30">
        <v>12</v>
      </c>
      <c r="AI5" s="30">
        <v>13</v>
      </c>
      <c r="AJ5" s="30">
        <v>14</v>
      </c>
      <c r="AK5" s="30">
        <v>15</v>
      </c>
      <c r="AL5" s="30">
        <v>16</v>
      </c>
      <c r="AM5" s="30">
        <v>17</v>
      </c>
      <c r="AN5" s="30">
        <v>18</v>
      </c>
      <c r="AO5" s="30">
        <v>19</v>
      </c>
      <c r="AP5" s="30">
        <v>20</v>
      </c>
      <c r="AQ5" s="30">
        <v>21</v>
      </c>
      <c r="AR5" s="30">
        <v>22</v>
      </c>
      <c r="AS5" s="30">
        <v>23</v>
      </c>
      <c r="AT5" s="30">
        <v>24</v>
      </c>
      <c r="AU5" s="30">
        <v>25</v>
      </c>
      <c r="AV5" s="30">
        <v>26</v>
      </c>
      <c r="AW5" s="30">
        <v>27</v>
      </c>
      <c r="AX5" s="30">
        <v>28</v>
      </c>
      <c r="AY5" s="30">
        <v>29</v>
      </c>
      <c r="AZ5" s="30">
        <v>30</v>
      </c>
      <c r="BA5" s="30">
        <v>31</v>
      </c>
      <c r="BB5" s="30">
        <v>32</v>
      </c>
      <c r="BC5" s="30">
        <v>33</v>
      </c>
      <c r="BD5" s="30">
        <v>34</v>
      </c>
      <c r="BE5" s="141"/>
    </row>
    <row r="6" spans="1:60" x14ac:dyDescent="0.25">
      <c r="A6" s="154"/>
      <c r="B6" s="154"/>
      <c r="C6" s="154"/>
      <c r="D6" s="154"/>
      <c r="E6" s="145" t="s">
        <v>109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1"/>
    </row>
    <row r="7" spans="1:60" x14ac:dyDescent="0.25">
      <c r="A7" s="155"/>
      <c r="B7" s="155"/>
      <c r="C7" s="155"/>
      <c r="D7" s="155"/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  <c r="K7" s="31">
        <v>7</v>
      </c>
      <c r="L7" s="31">
        <v>8</v>
      </c>
      <c r="M7" s="31">
        <v>9</v>
      </c>
      <c r="N7" s="31">
        <v>10</v>
      </c>
      <c r="O7" s="31">
        <v>11</v>
      </c>
      <c r="P7" s="31">
        <v>12</v>
      </c>
      <c r="Q7" s="31">
        <v>13</v>
      </c>
      <c r="R7" s="31">
        <v>14</v>
      </c>
      <c r="S7" s="31">
        <v>15</v>
      </c>
      <c r="T7" s="31">
        <v>16</v>
      </c>
      <c r="U7" s="31">
        <v>17</v>
      </c>
      <c r="V7" s="31">
        <v>18</v>
      </c>
      <c r="W7" s="31">
        <v>19</v>
      </c>
      <c r="X7" s="31">
        <v>20</v>
      </c>
      <c r="Y7" s="31">
        <v>21</v>
      </c>
      <c r="Z7" s="31">
        <v>22</v>
      </c>
      <c r="AA7" s="31">
        <v>23</v>
      </c>
      <c r="AB7" s="31">
        <v>24</v>
      </c>
      <c r="AC7" s="31">
        <v>25</v>
      </c>
      <c r="AD7" s="31">
        <v>26</v>
      </c>
      <c r="AE7" s="31">
        <v>27</v>
      </c>
      <c r="AF7" s="31">
        <v>28</v>
      </c>
      <c r="AG7" s="31">
        <v>29</v>
      </c>
      <c r="AH7" s="31">
        <v>30</v>
      </c>
      <c r="AI7" s="31">
        <v>31</v>
      </c>
      <c r="AJ7" s="31">
        <v>32</v>
      </c>
      <c r="AK7" s="31">
        <v>33</v>
      </c>
      <c r="AL7" s="31">
        <v>34</v>
      </c>
      <c r="AM7" s="31">
        <v>35</v>
      </c>
      <c r="AN7" s="31">
        <v>36</v>
      </c>
      <c r="AO7" s="31">
        <v>37</v>
      </c>
      <c r="AP7" s="31">
        <v>38</v>
      </c>
      <c r="AQ7" s="31">
        <v>39</v>
      </c>
      <c r="AR7" s="31">
        <v>40</v>
      </c>
      <c r="AS7" s="31">
        <v>41</v>
      </c>
      <c r="AT7" s="31">
        <v>42</v>
      </c>
      <c r="AU7" s="31">
        <v>43</v>
      </c>
      <c r="AV7" s="31">
        <v>44</v>
      </c>
      <c r="AW7" s="31">
        <v>45</v>
      </c>
      <c r="AX7" s="31">
        <v>46</v>
      </c>
      <c r="AY7" s="31">
        <v>47</v>
      </c>
      <c r="AZ7" s="30">
        <v>48</v>
      </c>
      <c r="BA7" s="30">
        <v>49</v>
      </c>
      <c r="BB7" s="30">
        <v>50</v>
      </c>
      <c r="BC7" s="30">
        <v>51</v>
      </c>
      <c r="BD7" s="30">
        <v>52</v>
      </c>
      <c r="BE7" s="142"/>
      <c r="BG7" s="6"/>
      <c r="BH7" s="6"/>
    </row>
    <row r="8" spans="1:60" s="29" customFormat="1" ht="12.75" x14ac:dyDescent="0.2">
      <c r="A8" s="158" t="s">
        <v>191</v>
      </c>
      <c r="B8" s="160" t="s">
        <v>113</v>
      </c>
      <c r="C8" s="160" t="s">
        <v>114</v>
      </c>
      <c r="D8" s="50" t="s">
        <v>73</v>
      </c>
      <c r="E8" s="51">
        <f>E10+E12</f>
        <v>4</v>
      </c>
      <c r="F8" s="51">
        <f t="shared" ref="F8:AU9" si="0">F10+F12</f>
        <v>4</v>
      </c>
      <c r="G8" s="51">
        <f t="shared" si="0"/>
        <v>4</v>
      </c>
      <c r="H8" s="51">
        <f t="shared" si="0"/>
        <v>4</v>
      </c>
      <c r="I8" s="51">
        <f t="shared" si="0"/>
        <v>4</v>
      </c>
      <c r="J8" s="51">
        <f t="shared" si="0"/>
        <v>4</v>
      </c>
      <c r="K8" s="51">
        <f t="shared" si="0"/>
        <v>4</v>
      </c>
      <c r="L8" s="51">
        <f t="shared" si="0"/>
        <v>4</v>
      </c>
      <c r="M8" s="51">
        <f t="shared" si="0"/>
        <v>4</v>
      </c>
      <c r="N8" s="51">
        <f t="shared" si="0"/>
        <v>4</v>
      </c>
      <c r="O8" s="51">
        <f t="shared" si="0"/>
        <v>4</v>
      </c>
      <c r="P8" s="51">
        <f t="shared" si="0"/>
        <v>4</v>
      </c>
      <c r="Q8" s="51">
        <f t="shared" si="0"/>
        <v>4</v>
      </c>
      <c r="R8" s="51">
        <f t="shared" si="0"/>
        <v>4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/>
      <c r="W8" s="51"/>
      <c r="X8" s="51">
        <f t="shared" si="0"/>
        <v>4</v>
      </c>
      <c r="Y8" s="51">
        <f t="shared" si="0"/>
        <v>4</v>
      </c>
      <c r="Z8" s="51">
        <f t="shared" si="0"/>
        <v>4</v>
      </c>
      <c r="AA8" s="51">
        <f t="shared" si="0"/>
        <v>4</v>
      </c>
      <c r="AB8" s="51">
        <f t="shared" si="0"/>
        <v>4</v>
      </c>
      <c r="AC8" s="51">
        <f t="shared" si="0"/>
        <v>4</v>
      </c>
      <c r="AD8" s="51">
        <f t="shared" si="0"/>
        <v>4</v>
      </c>
      <c r="AE8" s="51">
        <f t="shared" si="0"/>
        <v>0</v>
      </c>
      <c r="AF8" s="51">
        <f t="shared" si="0"/>
        <v>0</v>
      </c>
      <c r="AG8" s="51">
        <f t="shared" si="0"/>
        <v>0</v>
      </c>
      <c r="AH8" s="51">
        <f t="shared" si="0"/>
        <v>0</v>
      </c>
      <c r="AI8" s="51">
        <f t="shared" si="0"/>
        <v>0</v>
      </c>
      <c r="AJ8" s="51">
        <f t="shared" si="0"/>
        <v>0</v>
      </c>
      <c r="AK8" s="51">
        <f t="shared" si="0"/>
        <v>0</v>
      </c>
      <c r="AL8" s="51">
        <f t="shared" si="0"/>
        <v>0</v>
      </c>
      <c r="AM8" s="51">
        <f t="shared" si="0"/>
        <v>0</v>
      </c>
      <c r="AN8" s="51">
        <f t="shared" si="0"/>
        <v>0</v>
      </c>
      <c r="AO8" s="51">
        <f t="shared" si="0"/>
        <v>0</v>
      </c>
      <c r="AP8" s="51">
        <f t="shared" si="0"/>
        <v>0</v>
      </c>
      <c r="AQ8" s="51">
        <f t="shared" si="0"/>
        <v>0</v>
      </c>
      <c r="AR8" s="51">
        <f t="shared" si="0"/>
        <v>0</v>
      </c>
      <c r="AS8" s="51">
        <f t="shared" si="0"/>
        <v>0</v>
      </c>
      <c r="AT8" s="51">
        <f t="shared" si="0"/>
        <v>0</v>
      </c>
      <c r="AU8" s="51">
        <f t="shared" si="0"/>
        <v>0</v>
      </c>
      <c r="AV8" s="51"/>
      <c r="AW8" s="51"/>
      <c r="AX8" s="51"/>
      <c r="AY8" s="51"/>
      <c r="AZ8" s="51"/>
      <c r="BA8" s="51"/>
      <c r="BB8" s="51"/>
      <c r="BC8" s="51"/>
      <c r="BD8" s="51"/>
      <c r="BE8" s="52">
        <f t="shared" ref="BE8:BE36" si="1">SUM(E8:BD8)</f>
        <v>84</v>
      </c>
      <c r="BF8" s="39"/>
      <c r="BG8" s="39"/>
      <c r="BH8" s="39"/>
    </row>
    <row r="9" spans="1:60" s="29" customFormat="1" ht="12.75" x14ac:dyDescent="0.2">
      <c r="A9" s="158"/>
      <c r="B9" s="161"/>
      <c r="C9" s="161"/>
      <c r="D9" s="53" t="s">
        <v>74</v>
      </c>
      <c r="E9" s="52">
        <f>E11+E13</f>
        <v>2.4285999999999999</v>
      </c>
      <c r="F9" s="52">
        <f t="shared" si="0"/>
        <v>2.4285999999999999</v>
      </c>
      <c r="G9" s="52">
        <f t="shared" si="0"/>
        <v>2.4285999999999999</v>
      </c>
      <c r="H9" s="52">
        <f t="shared" si="0"/>
        <v>2.4285999999999999</v>
      </c>
      <c r="I9" s="52">
        <f t="shared" si="0"/>
        <v>2.4285999999999999</v>
      </c>
      <c r="J9" s="52">
        <f t="shared" si="0"/>
        <v>2.4285999999999999</v>
      </c>
      <c r="K9" s="52">
        <f t="shared" si="0"/>
        <v>2.4285999999999999</v>
      </c>
      <c r="L9" s="52">
        <f t="shared" si="0"/>
        <v>2.4285999999999999</v>
      </c>
      <c r="M9" s="52">
        <f t="shared" si="0"/>
        <v>2.4285999999999999</v>
      </c>
      <c r="N9" s="52">
        <f t="shared" si="0"/>
        <v>2.4285999999999999</v>
      </c>
      <c r="O9" s="52">
        <f t="shared" si="0"/>
        <v>2.4285999999999999</v>
      </c>
      <c r="P9" s="52">
        <f t="shared" si="0"/>
        <v>2.4285999999999999</v>
      </c>
      <c r="Q9" s="52">
        <f t="shared" si="0"/>
        <v>2.4285999999999999</v>
      </c>
      <c r="R9" s="52">
        <f t="shared" si="0"/>
        <v>2.4285999999999999</v>
      </c>
      <c r="S9" s="52">
        <f t="shared" si="0"/>
        <v>0</v>
      </c>
      <c r="T9" s="52">
        <f t="shared" si="0"/>
        <v>0</v>
      </c>
      <c r="U9" s="52">
        <f t="shared" si="0"/>
        <v>0</v>
      </c>
      <c r="V9" s="52"/>
      <c r="W9" s="52"/>
      <c r="X9" s="52">
        <f t="shared" si="0"/>
        <v>2.4285999999999999</v>
      </c>
      <c r="Y9" s="52">
        <f t="shared" si="0"/>
        <v>2.4285999999999999</v>
      </c>
      <c r="Z9" s="52">
        <f t="shared" si="0"/>
        <v>2.4285999999999999</v>
      </c>
      <c r="AA9" s="52">
        <f t="shared" si="0"/>
        <v>2.4285999999999999</v>
      </c>
      <c r="AB9" s="52">
        <f t="shared" si="0"/>
        <v>2.4285999999999999</v>
      </c>
      <c r="AC9" s="52">
        <f t="shared" si="0"/>
        <v>2.4285999999999999</v>
      </c>
      <c r="AD9" s="52">
        <f t="shared" si="0"/>
        <v>2.4285999999999999</v>
      </c>
      <c r="AE9" s="52">
        <f t="shared" si="0"/>
        <v>0</v>
      </c>
      <c r="AF9" s="52">
        <f t="shared" si="0"/>
        <v>0</v>
      </c>
      <c r="AG9" s="52">
        <f t="shared" si="0"/>
        <v>0</v>
      </c>
      <c r="AH9" s="52">
        <f t="shared" si="0"/>
        <v>0</v>
      </c>
      <c r="AI9" s="52">
        <f t="shared" si="0"/>
        <v>0</v>
      </c>
      <c r="AJ9" s="52">
        <f t="shared" si="0"/>
        <v>0</v>
      </c>
      <c r="AK9" s="52">
        <f t="shared" si="0"/>
        <v>0</v>
      </c>
      <c r="AL9" s="52">
        <f t="shared" si="0"/>
        <v>0</v>
      </c>
      <c r="AM9" s="52">
        <f t="shared" si="0"/>
        <v>0</v>
      </c>
      <c r="AN9" s="52">
        <f t="shared" si="0"/>
        <v>0</v>
      </c>
      <c r="AO9" s="52">
        <f t="shared" si="0"/>
        <v>0</v>
      </c>
      <c r="AP9" s="52">
        <f t="shared" si="0"/>
        <v>0</v>
      </c>
      <c r="AQ9" s="52">
        <f t="shared" si="0"/>
        <v>0</v>
      </c>
      <c r="AR9" s="52">
        <f t="shared" si="0"/>
        <v>0</v>
      </c>
      <c r="AS9" s="52">
        <f t="shared" si="0"/>
        <v>0</v>
      </c>
      <c r="AT9" s="52">
        <f t="shared" si="0"/>
        <v>0</v>
      </c>
      <c r="AU9" s="52">
        <f t="shared" si="0"/>
        <v>0</v>
      </c>
      <c r="AV9" s="51"/>
      <c r="AW9" s="51"/>
      <c r="AX9" s="51"/>
      <c r="AY9" s="51"/>
      <c r="AZ9" s="51"/>
      <c r="BA9" s="51"/>
      <c r="BB9" s="51"/>
      <c r="BC9" s="51"/>
      <c r="BD9" s="51"/>
      <c r="BE9" s="52">
        <f t="shared" si="1"/>
        <v>51.00060000000002</v>
      </c>
      <c r="BF9" s="39"/>
      <c r="BG9" s="39"/>
      <c r="BH9" s="39"/>
    </row>
    <row r="10" spans="1:60" s="49" customFormat="1" x14ac:dyDescent="0.25">
      <c r="A10" s="158"/>
      <c r="B10" s="123" t="s">
        <v>118</v>
      </c>
      <c r="C10" s="112" t="s">
        <v>80</v>
      </c>
      <c r="D10" s="54" t="s">
        <v>73</v>
      </c>
      <c r="E10" s="55">
        <v>2</v>
      </c>
      <c r="F10" s="55">
        <v>2</v>
      </c>
      <c r="G10" s="55">
        <v>2</v>
      </c>
      <c r="H10" s="55">
        <v>2</v>
      </c>
      <c r="I10" s="55">
        <v>2</v>
      </c>
      <c r="J10" s="55">
        <v>2</v>
      </c>
      <c r="K10" s="55">
        <v>2</v>
      </c>
      <c r="L10" s="55">
        <v>2</v>
      </c>
      <c r="M10" s="55">
        <v>2</v>
      </c>
      <c r="N10" s="55">
        <v>2</v>
      </c>
      <c r="O10" s="55">
        <v>2</v>
      </c>
      <c r="P10" s="55">
        <v>2</v>
      </c>
      <c r="Q10" s="55">
        <v>2</v>
      </c>
      <c r="R10" s="55">
        <v>2</v>
      </c>
      <c r="S10" s="55"/>
      <c r="T10" s="55"/>
      <c r="U10" s="56"/>
      <c r="V10" s="56"/>
      <c r="W10" s="56"/>
      <c r="X10" s="55">
        <v>2</v>
      </c>
      <c r="Y10" s="55">
        <v>2</v>
      </c>
      <c r="Z10" s="55">
        <v>2</v>
      </c>
      <c r="AA10" s="55">
        <v>2</v>
      </c>
      <c r="AB10" s="55">
        <v>2</v>
      </c>
      <c r="AC10" s="55">
        <v>2</v>
      </c>
      <c r="AD10" s="55">
        <v>2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5"/>
      <c r="AR10" s="57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8">
        <f t="shared" si="1"/>
        <v>42</v>
      </c>
      <c r="BF10" s="59"/>
      <c r="BG10" s="59"/>
      <c r="BH10" s="59"/>
    </row>
    <row r="11" spans="1:60" s="49" customFormat="1" x14ac:dyDescent="0.25">
      <c r="A11" s="158"/>
      <c r="B11" s="123"/>
      <c r="C11" s="112"/>
      <c r="D11" s="54" t="s">
        <v>74</v>
      </c>
      <c r="E11" s="60">
        <v>0.42859999999999998</v>
      </c>
      <c r="F11" s="60">
        <v>0.42859999999999998</v>
      </c>
      <c r="G11" s="60">
        <v>0.42859999999999998</v>
      </c>
      <c r="H11" s="60">
        <v>0.42859999999999998</v>
      </c>
      <c r="I11" s="60">
        <v>0.42859999999999998</v>
      </c>
      <c r="J11" s="60">
        <v>0.42859999999999998</v>
      </c>
      <c r="K11" s="60">
        <v>0.42859999999999998</v>
      </c>
      <c r="L11" s="60">
        <v>0.42859999999999998</v>
      </c>
      <c r="M11" s="60">
        <v>0.42859999999999998</v>
      </c>
      <c r="N11" s="60">
        <v>0.42859999999999998</v>
      </c>
      <c r="O11" s="60">
        <v>0.42859999999999998</v>
      </c>
      <c r="P11" s="60">
        <v>0.42859999999999998</v>
      </c>
      <c r="Q11" s="60">
        <v>0.42859999999999998</v>
      </c>
      <c r="R11" s="60">
        <v>0.42859999999999998</v>
      </c>
      <c r="S11" s="60"/>
      <c r="T11" s="60"/>
      <c r="U11" s="56"/>
      <c r="V11" s="56"/>
      <c r="W11" s="56"/>
      <c r="X11" s="60">
        <v>0.42859999999999998</v>
      </c>
      <c r="Y11" s="60">
        <v>0.42859999999999998</v>
      </c>
      <c r="Z11" s="60">
        <v>0.42859999999999998</v>
      </c>
      <c r="AA11" s="60">
        <v>0.42859999999999998</v>
      </c>
      <c r="AB11" s="60">
        <v>0.42859999999999998</v>
      </c>
      <c r="AC11" s="60">
        <v>0.42859999999999998</v>
      </c>
      <c r="AD11" s="60">
        <v>0.42859999999999998</v>
      </c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56"/>
      <c r="AQ11" s="56"/>
      <c r="AR11" s="57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61">
        <f t="shared" si="1"/>
        <v>9.0006000000000004</v>
      </c>
      <c r="BF11" s="59"/>
      <c r="BG11" s="59"/>
      <c r="BH11" s="59"/>
    </row>
    <row r="12" spans="1:60" s="49" customFormat="1" x14ac:dyDescent="0.25">
      <c r="A12" s="158"/>
      <c r="B12" s="123" t="s">
        <v>119</v>
      </c>
      <c r="C12" s="112" t="s">
        <v>86</v>
      </c>
      <c r="D12" s="54" t="s">
        <v>73</v>
      </c>
      <c r="E12" s="55">
        <v>2</v>
      </c>
      <c r="F12" s="55">
        <v>2</v>
      </c>
      <c r="G12" s="55">
        <v>2</v>
      </c>
      <c r="H12" s="55">
        <v>2</v>
      </c>
      <c r="I12" s="55">
        <v>2</v>
      </c>
      <c r="J12" s="55">
        <v>2</v>
      </c>
      <c r="K12" s="55">
        <v>2</v>
      </c>
      <c r="L12" s="55">
        <v>2</v>
      </c>
      <c r="M12" s="55">
        <v>2</v>
      </c>
      <c r="N12" s="55">
        <v>2</v>
      </c>
      <c r="O12" s="55">
        <v>2</v>
      </c>
      <c r="P12" s="55">
        <v>2</v>
      </c>
      <c r="Q12" s="55">
        <v>2</v>
      </c>
      <c r="R12" s="55">
        <v>2</v>
      </c>
      <c r="S12" s="55"/>
      <c r="T12" s="55"/>
      <c r="U12" s="56"/>
      <c r="V12" s="56"/>
      <c r="W12" s="56"/>
      <c r="X12" s="56">
        <v>2</v>
      </c>
      <c r="Y12" s="56">
        <v>2</v>
      </c>
      <c r="Z12" s="56">
        <v>2</v>
      </c>
      <c r="AA12" s="56">
        <v>2</v>
      </c>
      <c r="AB12" s="56">
        <v>2</v>
      </c>
      <c r="AC12" s="56">
        <v>2</v>
      </c>
      <c r="AD12" s="56">
        <v>2</v>
      </c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7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8">
        <f t="shared" si="1"/>
        <v>42</v>
      </c>
      <c r="BF12" s="59"/>
      <c r="BG12" s="59"/>
      <c r="BH12" s="59"/>
    </row>
    <row r="13" spans="1:60" s="49" customFormat="1" x14ac:dyDescent="0.25">
      <c r="A13" s="158"/>
      <c r="B13" s="123"/>
      <c r="C13" s="112"/>
      <c r="D13" s="54" t="s">
        <v>74</v>
      </c>
      <c r="E13" s="55">
        <v>2</v>
      </c>
      <c r="F13" s="55">
        <v>2</v>
      </c>
      <c r="G13" s="55">
        <v>2</v>
      </c>
      <c r="H13" s="55">
        <v>2</v>
      </c>
      <c r="I13" s="55">
        <v>2</v>
      </c>
      <c r="J13" s="55">
        <v>2</v>
      </c>
      <c r="K13" s="55">
        <v>2</v>
      </c>
      <c r="L13" s="55">
        <v>2</v>
      </c>
      <c r="M13" s="55">
        <v>2</v>
      </c>
      <c r="N13" s="55">
        <v>2</v>
      </c>
      <c r="O13" s="55">
        <v>2</v>
      </c>
      <c r="P13" s="55">
        <v>2</v>
      </c>
      <c r="Q13" s="55">
        <v>2</v>
      </c>
      <c r="R13" s="55">
        <v>2</v>
      </c>
      <c r="S13" s="55"/>
      <c r="T13" s="55"/>
      <c r="U13" s="56"/>
      <c r="V13" s="56"/>
      <c r="W13" s="56"/>
      <c r="X13" s="56">
        <v>2</v>
      </c>
      <c r="Y13" s="56">
        <v>2</v>
      </c>
      <c r="Z13" s="56">
        <v>2</v>
      </c>
      <c r="AA13" s="56">
        <v>2</v>
      </c>
      <c r="AB13" s="56">
        <v>2</v>
      </c>
      <c r="AC13" s="56">
        <v>2</v>
      </c>
      <c r="AD13" s="56">
        <v>2</v>
      </c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5"/>
      <c r="AQ13" s="55"/>
      <c r="AR13" s="57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61">
        <f t="shared" si="1"/>
        <v>42</v>
      </c>
      <c r="BF13" s="59"/>
      <c r="BG13" s="59"/>
      <c r="BH13" s="59"/>
    </row>
    <row r="14" spans="1:60" s="29" customFormat="1" x14ac:dyDescent="0.25">
      <c r="A14" s="158"/>
      <c r="B14" s="160" t="s">
        <v>126</v>
      </c>
      <c r="C14" s="160" t="s">
        <v>192</v>
      </c>
      <c r="D14" s="50" t="s">
        <v>73</v>
      </c>
      <c r="E14" s="62">
        <f>E16+E20+E28</f>
        <v>32</v>
      </c>
      <c r="F14" s="62">
        <f t="shared" ref="F14:AU15" si="2">F16+F20+F28</f>
        <v>32</v>
      </c>
      <c r="G14" s="62">
        <f t="shared" si="2"/>
        <v>32</v>
      </c>
      <c r="H14" s="62">
        <f t="shared" si="2"/>
        <v>32</v>
      </c>
      <c r="I14" s="62">
        <f t="shared" si="2"/>
        <v>32</v>
      </c>
      <c r="J14" s="62">
        <f t="shared" si="2"/>
        <v>32</v>
      </c>
      <c r="K14" s="62">
        <f t="shared" si="2"/>
        <v>32</v>
      </c>
      <c r="L14" s="62">
        <f t="shared" si="2"/>
        <v>32</v>
      </c>
      <c r="M14" s="62">
        <f t="shared" si="2"/>
        <v>32</v>
      </c>
      <c r="N14" s="62">
        <f t="shared" si="2"/>
        <v>32</v>
      </c>
      <c r="O14" s="62">
        <f t="shared" si="2"/>
        <v>32</v>
      </c>
      <c r="P14" s="62">
        <f t="shared" si="2"/>
        <v>32</v>
      </c>
      <c r="Q14" s="62">
        <f t="shared" si="2"/>
        <v>32</v>
      </c>
      <c r="R14" s="62">
        <f t="shared" si="2"/>
        <v>32</v>
      </c>
      <c r="S14" s="62">
        <f t="shared" si="2"/>
        <v>36</v>
      </c>
      <c r="T14" s="62">
        <f t="shared" si="2"/>
        <v>36</v>
      </c>
      <c r="U14" s="62">
        <f t="shared" si="2"/>
        <v>36</v>
      </c>
      <c r="V14" s="62"/>
      <c r="W14" s="62"/>
      <c r="X14" s="62">
        <f t="shared" si="2"/>
        <v>32</v>
      </c>
      <c r="Y14" s="62">
        <f t="shared" si="2"/>
        <v>32</v>
      </c>
      <c r="Z14" s="62">
        <f t="shared" si="2"/>
        <v>32</v>
      </c>
      <c r="AA14" s="62">
        <f t="shared" si="2"/>
        <v>32</v>
      </c>
      <c r="AB14" s="62">
        <f t="shared" si="2"/>
        <v>32</v>
      </c>
      <c r="AC14" s="62">
        <f t="shared" si="2"/>
        <v>32</v>
      </c>
      <c r="AD14" s="62">
        <f t="shared" si="2"/>
        <v>32</v>
      </c>
      <c r="AE14" s="62">
        <f t="shared" si="2"/>
        <v>36</v>
      </c>
      <c r="AF14" s="62">
        <f t="shared" si="2"/>
        <v>36</v>
      </c>
      <c r="AG14" s="62">
        <f t="shared" si="2"/>
        <v>36</v>
      </c>
      <c r="AH14" s="62">
        <f t="shared" si="2"/>
        <v>36</v>
      </c>
      <c r="AI14" s="62">
        <f t="shared" si="2"/>
        <v>36</v>
      </c>
      <c r="AJ14" s="62">
        <f t="shared" si="2"/>
        <v>36</v>
      </c>
      <c r="AK14" s="62">
        <f t="shared" si="2"/>
        <v>0</v>
      </c>
      <c r="AL14" s="62">
        <f t="shared" si="2"/>
        <v>36</v>
      </c>
      <c r="AM14" s="62">
        <f t="shared" si="2"/>
        <v>36</v>
      </c>
      <c r="AN14" s="62">
        <f t="shared" si="2"/>
        <v>36</v>
      </c>
      <c r="AO14" s="62">
        <f t="shared" si="2"/>
        <v>36</v>
      </c>
      <c r="AP14" s="62">
        <f t="shared" si="2"/>
        <v>0</v>
      </c>
      <c r="AQ14" s="62">
        <f t="shared" si="2"/>
        <v>0</v>
      </c>
      <c r="AR14" s="62">
        <f t="shared" si="2"/>
        <v>0</v>
      </c>
      <c r="AS14" s="62">
        <f t="shared" si="2"/>
        <v>0</v>
      </c>
      <c r="AT14" s="62">
        <f t="shared" si="2"/>
        <v>0</v>
      </c>
      <c r="AU14" s="62">
        <f t="shared" si="2"/>
        <v>0</v>
      </c>
      <c r="AV14" s="62"/>
      <c r="AW14" s="62"/>
      <c r="AX14" s="62"/>
      <c r="AY14" s="62"/>
      <c r="AZ14" s="62"/>
      <c r="BA14" s="62"/>
      <c r="BB14" s="62"/>
      <c r="BC14" s="62"/>
      <c r="BD14" s="62"/>
      <c r="BE14" s="52">
        <f t="shared" si="1"/>
        <v>1140</v>
      </c>
      <c r="BF14" s="59"/>
      <c r="BG14" s="59"/>
      <c r="BH14" s="59"/>
    </row>
    <row r="15" spans="1:60" s="29" customFormat="1" x14ac:dyDescent="0.25">
      <c r="A15" s="158"/>
      <c r="B15" s="161"/>
      <c r="C15" s="161"/>
      <c r="D15" s="50" t="s">
        <v>74</v>
      </c>
      <c r="E15" s="62">
        <f>E17+E21+E29</f>
        <v>16</v>
      </c>
      <c r="F15" s="62">
        <f t="shared" si="2"/>
        <v>16</v>
      </c>
      <c r="G15" s="62">
        <f t="shared" si="2"/>
        <v>16</v>
      </c>
      <c r="H15" s="62">
        <f t="shared" si="2"/>
        <v>16</v>
      </c>
      <c r="I15" s="62">
        <f t="shared" si="2"/>
        <v>16</v>
      </c>
      <c r="J15" s="62">
        <f t="shared" si="2"/>
        <v>16</v>
      </c>
      <c r="K15" s="62">
        <f t="shared" si="2"/>
        <v>16</v>
      </c>
      <c r="L15" s="62">
        <f t="shared" si="2"/>
        <v>16</v>
      </c>
      <c r="M15" s="62">
        <f t="shared" si="2"/>
        <v>16</v>
      </c>
      <c r="N15" s="62">
        <f t="shared" si="2"/>
        <v>16</v>
      </c>
      <c r="O15" s="62">
        <f t="shared" si="2"/>
        <v>16</v>
      </c>
      <c r="P15" s="62">
        <f t="shared" si="2"/>
        <v>16</v>
      </c>
      <c r="Q15" s="62">
        <f t="shared" si="2"/>
        <v>16</v>
      </c>
      <c r="R15" s="62">
        <f t="shared" si="2"/>
        <v>16</v>
      </c>
      <c r="S15" s="62">
        <f t="shared" si="2"/>
        <v>0</v>
      </c>
      <c r="T15" s="62">
        <f t="shared" si="2"/>
        <v>0</v>
      </c>
      <c r="U15" s="62">
        <f t="shared" si="2"/>
        <v>0</v>
      </c>
      <c r="V15" s="62"/>
      <c r="W15" s="62"/>
      <c r="X15" s="62">
        <f t="shared" si="2"/>
        <v>16</v>
      </c>
      <c r="Y15" s="62">
        <f t="shared" si="2"/>
        <v>16</v>
      </c>
      <c r="Z15" s="62">
        <f t="shared" si="2"/>
        <v>16</v>
      </c>
      <c r="AA15" s="62">
        <f t="shared" si="2"/>
        <v>16</v>
      </c>
      <c r="AB15" s="62">
        <f t="shared" si="2"/>
        <v>16</v>
      </c>
      <c r="AC15" s="62">
        <f t="shared" si="2"/>
        <v>16</v>
      </c>
      <c r="AD15" s="62">
        <f t="shared" si="2"/>
        <v>16</v>
      </c>
      <c r="AE15" s="62">
        <f t="shared" si="2"/>
        <v>0</v>
      </c>
      <c r="AF15" s="62">
        <f t="shared" si="2"/>
        <v>0</v>
      </c>
      <c r="AG15" s="62">
        <f t="shared" si="2"/>
        <v>0</v>
      </c>
      <c r="AH15" s="62">
        <f t="shared" si="2"/>
        <v>0</v>
      </c>
      <c r="AI15" s="62">
        <f t="shared" si="2"/>
        <v>0</v>
      </c>
      <c r="AJ15" s="62">
        <f t="shared" si="2"/>
        <v>0</v>
      </c>
      <c r="AK15" s="62">
        <f t="shared" si="2"/>
        <v>0</v>
      </c>
      <c r="AL15" s="62">
        <f t="shared" si="2"/>
        <v>0</v>
      </c>
      <c r="AM15" s="62">
        <f t="shared" si="2"/>
        <v>0</v>
      </c>
      <c r="AN15" s="62">
        <f t="shared" si="2"/>
        <v>0</v>
      </c>
      <c r="AO15" s="62">
        <f t="shared" si="2"/>
        <v>0</v>
      </c>
      <c r="AP15" s="62">
        <f t="shared" si="2"/>
        <v>0</v>
      </c>
      <c r="AQ15" s="62">
        <f t="shared" si="2"/>
        <v>0</v>
      </c>
      <c r="AR15" s="62">
        <f t="shared" si="2"/>
        <v>0</v>
      </c>
      <c r="AS15" s="62">
        <f t="shared" si="2"/>
        <v>0</v>
      </c>
      <c r="AT15" s="62">
        <f t="shared" si="2"/>
        <v>0</v>
      </c>
      <c r="AU15" s="62">
        <f t="shared" si="2"/>
        <v>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52">
        <f>BE17+BE21+BE29</f>
        <v>336</v>
      </c>
      <c r="BF15" s="59"/>
      <c r="BG15" s="59"/>
      <c r="BH15" s="59"/>
    </row>
    <row r="16" spans="1:60" s="29" customFormat="1" x14ac:dyDescent="0.25">
      <c r="A16" s="158"/>
      <c r="B16" s="162" t="s">
        <v>128</v>
      </c>
      <c r="C16" s="162" t="s">
        <v>129</v>
      </c>
      <c r="D16" s="50" t="s">
        <v>73</v>
      </c>
      <c r="E16" s="52">
        <f>E18</f>
        <v>5</v>
      </c>
      <c r="F16" s="52">
        <f t="shared" ref="F16:AU17" si="3">F18</f>
        <v>5</v>
      </c>
      <c r="G16" s="52">
        <f t="shared" si="3"/>
        <v>5</v>
      </c>
      <c r="H16" s="52">
        <f t="shared" si="3"/>
        <v>5</v>
      </c>
      <c r="I16" s="52">
        <f t="shared" si="3"/>
        <v>5</v>
      </c>
      <c r="J16" s="52">
        <f t="shared" si="3"/>
        <v>5</v>
      </c>
      <c r="K16" s="52">
        <f t="shared" si="3"/>
        <v>5</v>
      </c>
      <c r="L16" s="52">
        <f t="shared" si="3"/>
        <v>5</v>
      </c>
      <c r="M16" s="52">
        <f t="shared" si="3"/>
        <v>5</v>
      </c>
      <c r="N16" s="52">
        <f t="shared" si="3"/>
        <v>5</v>
      </c>
      <c r="O16" s="52">
        <f t="shared" si="3"/>
        <v>5</v>
      </c>
      <c r="P16" s="52">
        <f t="shared" si="3"/>
        <v>5</v>
      </c>
      <c r="Q16" s="52">
        <f t="shared" si="3"/>
        <v>5</v>
      </c>
      <c r="R16" s="52">
        <f t="shared" si="3"/>
        <v>5</v>
      </c>
      <c r="S16" s="52">
        <f t="shared" si="3"/>
        <v>0</v>
      </c>
      <c r="T16" s="52">
        <f t="shared" si="3"/>
        <v>0</v>
      </c>
      <c r="U16" s="52">
        <f t="shared" si="3"/>
        <v>0</v>
      </c>
      <c r="V16" s="52"/>
      <c r="W16" s="52"/>
      <c r="X16" s="52">
        <f t="shared" si="3"/>
        <v>0</v>
      </c>
      <c r="Y16" s="52">
        <f t="shared" si="3"/>
        <v>0</v>
      </c>
      <c r="Z16" s="52">
        <f t="shared" si="3"/>
        <v>0</v>
      </c>
      <c r="AA16" s="52">
        <f t="shared" si="3"/>
        <v>0</v>
      </c>
      <c r="AB16" s="52">
        <f t="shared" si="3"/>
        <v>0</v>
      </c>
      <c r="AC16" s="52">
        <f t="shared" si="3"/>
        <v>0</v>
      </c>
      <c r="AD16" s="52">
        <f t="shared" si="3"/>
        <v>0</v>
      </c>
      <c r="AE16" s="52">
        <f t="shared" si="3"/>
        <v>0</v>
      </c>
      <c r="AF16" s="52">
        <f t="shared" si="3"/>
        <v>0</v>
      </c>
      <c r="AG16" s="52">
        <f t="shared" si="3"/>
        <v>0</v>
      </c>
      <c r="AH16" s="52">
        <f t="shared" si="3"/>
        <v>0</v>
      </c>
      <c r="AI16" s="52">
        <f t="shared" si="3"/>
        <v>0</v>
      </c>
      <c r="AJ16" s="52">
        <f t="shared" si="3"/>
        <v>0</v>
      </c>
      <c r="AK16" s="52">
        <f t="shared" si="3"/>
        <v>0</v>
      </c>
      <c r="AL16" s="52">
        <f t="shared" si="3"/>
        <v>0</v>
      </c>
      <c r="AM16" s="52">
        <f t="shared" si="3"/>
        <v>0</v>
      </c>
      <c r="AN16" s="52">
        <f t="shared" si="3"/>
        <v>0</v>
      </c>
      <c r="AO16" s="52">
        <f t="shared" si="3"/>
        <v>0</v>
      </c>
      <c r="AP16" s="52">
        <f t="shared" si="3"/>
        <v>0</v>
      </c>
      <c r="AQ16" s="52">
        <f t="shared" si="3"/>
        <v>0</v>
      </c>
      <c r="AR16" s="52">
        <f t="shared" si="3"/>
        <v>0</v>
      </c>
      <c r="AS16" s="52">
        <f t="shared" si="3"/>
        <v>0</v>
      </c>
      <c r="AT16" s="52">
        <f t="shared" si="3"/>
        <v>0</v>
      </c>
      <c r="AU16" s="52">
        <f t="shared" si="3"/>
        <v>0</v>
      </c>
      <c r="AV16" s="51"/>
      <c r="AW16" s="51"/>
      <c r="AX16" s="51"/>
      <c r="AY16" s="51"/>
      <c r="AZ16" s="51"/>
      <c r="BA16" s="51"/>
      <c r="BB16" s="51"/>
      <c r="BC16" s="51"/>
      <c r="BD16" s="51"/>
      <c r="BE16" s="52">
        <f>BE18</f>
        <v>70</v>
      </c>
      <c r="BF16" s="59"/>
      <c r="BG16" s="59"/>
      <c r="BH16" s="59"/>
    </row>
    <row r="17" spans="1:60" s="29" customFormat="1" x14ac:dyDescent="0.25">
      <c r="A17" s="158"/>
      <c r="B17" s="162"/>
      <c r="C17" s="162"/>
      <c r="D17" s="50" t="s">
        <v>74</v>
      </c>
      <c r="E17" s="52">
        <f>E19</f>
        <v>2.5</v>
      </c>
      <c r="F17" s="52">
        <f t="shared" si="3"/>
        <v>2.5</v>
      </c>
      <c r="G17" s="52">
        <f t="shared" si="3"/>
        <v>2.5</v>
      </c>
      <c r="H17" s="52">
        <f t="shared" si="3"/>
        <v>2.5</v>
      </c>
      <c r="I17" s="52">
        <f t="shared" si="3"/>
        <v>2.5</v>
      </c>
      <c r="J17" s="52">
        <f t="shared" si="3"/>
        <v>2.5</v>
      </c>
      <c r="K17" s="52">
        <f t="shared" si="3"/>
        <v>2.5</v>
      </c>
      <c r="L17" s="52">
        <f t="shared" si="3"/>
        <v>2.5</v>
      </c>
      <c r="M17" s="52">
        <f t="shared" si="3"/>
        <v>2.5</v>
      </c>
      <c r="N17" s="52">
        <f t="shared" si="3"/>
        <v>2.5</v>
      </c>
      <c r="O17" s="52">
        <f t="shared" si="3"/>
        <v>2.5</v>
      </c>
      <c r="P17" s="52">
        <f t="shared" si="3"/>
        <v>2.5</v>
      </c>
      <c r="Q17" s="52">
        <f t="shared" si="3"/>
        <v>2.5</v>
      </c>
      <c r="R17" s="52">
        <f t="shared" si="3"/>
        <v>2.5</v>
      </c>
      <c r="S17" s="52">
        <f t="shared" si="3"/>
        <v>0</v>
      </c>
      <c r="T17" s="52">
        <f t="shared" si="3"/>
        <v>0</v>
      </c>
      <c r="U17" s="52">
        <f t="shared" si="3"/>
        <v>0</v>
      </c>
      <c r="V17" s="52"/>
      <c r="W17" s="52"/>
      <c r="X17" s="52">
        <f t="shared" si="3"/>
        <v>0</v>
      </c>
      <c r="Y17" s="52">
        <f t="shared" si="3"/>
        <v>0</v>
      </c>
      <c r="Z17" s="52">
        <f t="shared" si="3"/>
        <v>0</v>
      </c>
      <c r="AA17" s="52">
        <f t="shared" si="3"/>
        <v>0</v>
      </c>
      <c r="AB17" s="52">
        <f t="shared" si="3"/>
        <v>0</v>
      </c>
      <c r="AC17" s="52">
        <f t="shared" si="3"/>
        <v>0</v>
      </c>
      <c r="AD17" s="52">
        <f t="shared" si="3"/>
        <v>0</v>
      </c>
      <c r="AE17" s="52">
        <f t="shared" si="3"/>
        <v>0</v>
      </c>
      <c r="AF17" s="52">
        <f t="shared" si="3"/>
        <v>0</v>
      </c>
      <c r="AG17" s="52">
        <f t="shared" si="3"/>
        <v>0</v>
      </c>
      <c r="AH17" s="52">
        <f t="shared" si="3"/>
        <v>0</v>
      </c>
      <c r="AI17" s="52">
        <f t="shared" si="3"/>
        <v>0</v>
      </c>
      <c r="AJ17" s="52">
        <f t="shared" si="3"/>
        <v>0</v>
      </c>
      <c r="AK17" s="52">
        <f t="shared" si="3"/>
        <v>0</v>
      </c>
      <c r="AL17" s="52">
        <f t="shared" si="3"/>
        <v>0</v>
      </c>
      <c r="AM17" s="52">
        <f t="shared" si="3"/>
        <v>0</v>
      </c>
      <c r="AN17" s="52">
        <f t="shared" si="3"/>
        <v>0</v>
      </c>
      <c r="AO17" s="52">
        <f t="shared" si="3"/>
        <v>0</v>
      </c>
      <c r="AP17" s="52">
        <f t="shared" si="3"/>
        <v>0</v>
      </c>
      <c r="AQ17" s="52">
        <f t="shared" si="3"/>
        <v>0</v>
      </c>
      <c r="AR17" s="52">
        <f t="shared" si="3"/>
        <v>0</v>
      </c>
      <c r="AS17" s="52">
        <f t="shared" si="3"/>
        <v>0</v>
      </c>
      <c r="AT17" s="52">
        <f t="shared" si="3"/>
        <v>0</v>
      </c>
      <c r="AU17" s="52">
        <f t="shared" si="3"/>
        <v>0</v>
      </c>
      <c r="AV17" s="52"/>
      <c r="AW17" s="52"/>
      <c r="AX17" s="52"/>
      <c r="AY17" s="52"/>
      <c r="AZ17" s="52"/>
      <c r="BA17" s="52"/>
      <c r="BB17" s="52"/>
      <c r="BC17" s="52"/>
      <c r="BD17" s="52"/>
      <c r="BE17" s="52">
        <f t="shared" si="1"/>
        <v>35</v>
      </c>
      <c r="BF17" s="59"/>
      <c r="BG17" s="59"/>
      <c r="BH17" s="59"/>
    </row>
    <row r="18" spans="1:60" s="49" customFormat="1" x14ac:dyDescent="0.25">
      <c r="A18" s="158"/>
      <c r="B18" s="163" t="s">
        <v>193</v>
      </c>
      <c r="C18" s="164" t="s">
        <v>194</v>
      </c>
      <c r="D18" s="54" t="s">
        <v>73</v>
      </c>
      <c r="E18" s="55">
        <v>5</v>
      </c>
      <c r="F18" s="55">
        <v>5</v>
      </c>
      <c r="G18" s="55">
        <v>5</v>
      </c>
      <c r="H18" s="55">
        <v>5</v>
      </c>
      <c r="I18" s="55">
        <v>5</v>
      </c>
      <c r="J18" s="55">
        <v>5</v>
      </c>
      <c r="K18" s="55">
        <v>5</v>
      </c>
      <c r="L18" s="55">
        <v>5</v>
      </c>
      <c r="M18" s="55">
        <v>5</v>
      </c>
      <c r="N18" s="55">
        <v>5</v>
      </c>
      <c r="O18" s="55">
        <v>5</v>
      </c>
      <c r="P18" s="55">
        <v>5</v>
      </c>
      <c r="Q18" s="55">
        <v>5</v>
      </c>
      <c r="R18" s="55">
        <v>5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7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8">
        <f t="shared" si="1"/>
        <v>70</v>
      </c>
      <c r="BF18" s="59"/>
      <c r="BG18" s="59"/>
      <c r="BH18" s="59"/>
    </row>
    <row r="19" spans="1:60" s="49" customFormat="1" x14ac:dyDescent="0.25">
      <c r="A19" s="158"/>
      <c r="B19" s="163"/>
      <c r="C19" s="165"/>
      <c r="D19" s="54" t="s">
        <v>74</v>
      </c>
      <c r="E19" s="60">
        <v>2.5</v>
      </c>
      <c r="F19" s="60">
        <v>2.5</v>
      </c>
      <c r="G19" s="60">
        <v>2.5</v>
      </c>
      <c r="H19" s="60">
        <v>2.5</v>
      </c>
      <c r="I19" s="60">
        <v>2.5</v>
      </c>
      <c r="J19" s="60">
        <v>2.5</v>
      </c>
      <c r="K19" s="60">
        <v>2.5</v>
      </c>
      <c r="L19" s="60">
        <v>2.5</v>
      </c>
      <c r="M19" s="60">
        <v>2.5</v>
      </c>
      <c r="N19" s="60">
        <v>2.5</v>
      </c>
      <c r="O19" s="60">
        <v>2.5</v>
      </c>
      <c r="P19" s="60">
        <v>2.5</v>
      </c>
      <c r="Q19" s="60">
        <v>2.5</v>
      </c>
      <c r="R19" s="60">
        <v>2.5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7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61">
        <f t="shared" si="1"/>
        <v>35</v>
      </c>
      <c r="BF19" s="59"/>
      <c r="BG19" s="59"/>
      <c r="BH19" s="59"/>
    </row>
    <row r="20" spans="1:60" s="29" customFormat="1" x14ac:dyDescent="0.25">
      <c r="A20" s="158"/>
      <c r="B20" s="160" t="s">
        <v>173</v>
      </c>
      <c r="C20" s="160" t="s">
        <v>174</v>
      </c>
      <c r="D20" s="53" t="s">
        <v>73</v>
      </c>
      <c r="E20" s="52">
        <f>E22+E24+E26+E27</f>
        <v>18</v>
      </c>
      <c r="F20" s="52">
        <f t="shared" ref="F20:AU20" si="4">F22+F24+F26+F27</f>
        <v>18</v>
      </c>
      <c r="G20" s="52">
        <f t="shared" si="4"/>
        <v>18</v>
      </c>
      <c r="H20" s="52">
        <f t="shared" si="4"/>
        <v>18</v>
      </c>
      <c r="I20" s="52">
        <f t="shared" si="4"/>
        <v>18</v>
      </c>
      <c r="J20" s="52">
        <f t="shared" si="4"/>
        <v>18</v>
      </c>
      <c r="K20" s="52">
        <f t="shared" si="4"/>
        <v>18</v>
      </c>
      <c r="L20" s="52">
        <f t="shared" si="4"/>
        <v>18</v>
      </c>
      <c r="M20" s="52">
        <f t="shared" si="4"/>
        <v>18</v>
      </c>
      <c r="N20" s="52">
        <f t="shared" si="4"/>
        <v>18</v>
      </c>
      <c r="O20" s="52">
        <f t="shared" si="4"/>
        <v>18</v>
      </c>
      <c r="P20" s="52">
        <f t="shared" si="4"/>
        <v>18</v>
      </c>
      <c r="Q20" s="52">
        <f t="shared" si="4"/>
        <v>18</v>
      </c>
      <c r="R20" s="52">
        <f t="shared" si="4"/>
        <v>18</v>
      </c>
      <c r="S20" s="52">
        <f t="shared" si="4"/>
        <v>36</v>
      </c>
      <c r="T20" s="52">
        <f t="shared" si="4"/>
        <v>36</v>
      </c>
      <c r="U20" s="52">
        <f t="shared" si="4"/>
        <v>36</v>
      </c>
      <c r="V20" s="52"/>
      <c r="W20" s="52"/>
      <c r="X20" s="52">
        <f t="shared" si="4"/>
        <v>20</v>
      </c>
      <c r="Y20" s="52">
        <f t="shared" si="4"/>
        <v>20</v>
      </c>
      <c r="Z20" s="52">
        <f t="shared" si="4"/>
        <v>20</v>
      </c>
      <c r="AA20" s="52">
        <f t="shared" si="4"/>
        <v>20</v>
      </c>
      <c r="AB20" s="52">
        <f t="shared" si="4"/>
        <v>20</v>
      </c>
      <c r="AC20" s="52">
        <f t="shared" si="4"/>
        <v>20</v>
      </c>
      <c r="AD20" s="52">
        <f t="shared" si="4"/>
        <v>20</v>
      </c>
      <c r="AE20" s="52">
        <f t="shared" si="4"/>
        <v>36</v>
      </c>
      <c r="AF20" s="52">
        <f t="shared" si="4"/>
        <v>36</v>
      </c>
      <c r="AG20" s="52">
        <f t="shared" si="4"/>
        <v>36</v>
      </c>
      <c r="AH20" s="52">
        <f t="shared" si="4"/>
        <v>36</v>
      </c>
      <c r="AI20" s="52">
        <f t="shared" si="4"/>
        <v>0</v>
      </c>
      <c r="AJ20" s="52">
        <f t="shared" si="4"/>
        <v>0</v>
      </c>
      <c r="AK20" s="52">
        <f t="shared" si="4"/>
        <v>0</v>
      </c>
      <c r="AL20" s="52">
        <f t="shared" si="4"/>
        <v>0</v>
      </c>
      <c r="AM20" s="52">
        <f t="shared" si="4"/>
        <v>0</v>
      </c>
      <c r="AN20" s="52">
        <f t="shared" si="4"/>
        <v>0</v>
      </c>
      <c r="AO20" s="52">
        <f t="shared" si="4"/>
        <v>0</v>
      </c>
      <c r="AP20" s="52">
        <f t="shared" si="4"/>
        <v>0</v>
      </c>
      <c r="AQ20" s="52">
        <f t="shared" si="4"/>
        <v>0</v>
      </c>
      <c r="AR20" s="52">
        <f t="shared" si="4"/>
        <v>0</v>
      </c>
      <c r="AS20" s="52">
        <f t="shared" si="4"/>
        <v>0</v>
      </c>
      <c r="AT20" s="52">
        <f t="shared" si="4"/>
        <v>0</v>
      </c>
      <c r="AU20" s="52">
        <f t="shared" si="4"/>
        <v>0</v>
      </c>
      <c r="AV20" s="52"/>
      <c r="AW20" s="52"/>
      <c r="AX20" s="52"/>
      <c r="AY20" s="52"/>
      <c r="AZ20" s="52"/>
      <c r="BA20" s="52"/>
      <c r="BB20" s="52"/>
      <c r="BC20" s="52"/>
      <c r="BD20" s="52"/>
      <c r="BE20" s="52">
        <f t="shared" si="1"/>
        <v>644</v>
      </c>
      <c r="BF20" s="59"/>
      <c r="BG20" s="59"/>
      <c r="BH20" s="59"/>
    </row>
    <row r="21" spans="1:60" s="29" customFormat="1" x14ac:dyDescent="0.25">
      <c r="A21" s="158"/>
      <c r="B21" s="161"/>
      <c r="C21" s="161"/>
      <c r="D21" s="53" t="s">
        <v>74</v>
      </c>
      <c r="E21" s="52">
        <f>E23+E25</f>
        <v>9</v>
      </c>
      <c r="F21" s="52">
        <f t="shared" ref="F21:AU21" si="5">F23+F25</f>
        <v>9</v>
      </c>
      <c r="G21" s="52">
        <f t="shared" si="5"/>
        <v>9</v>
      </c>
      <c r="H21" s="52">
        <f t="shared" si="5"/>
        <v>9</v>
      </c>
      <c r="I21" s="52">
        <f t="shared" si="5"/>
        <v>9</v>
      </c>
      <c r="J21" s="52">
        <f t="shared" si="5"/>
        <v>9</v>
      </c>
      <c r="K21" s="52">
        <f t="shared" si="5"/>
        <v>9</v>
      </c>
      <c r="L21" s="52">
        <f t="shared" si="5"/>
        <v>9</v>
      </c>
      <c r="M21" s="52">
        <f t="shared" si="5"/>
        <v>9</v>
      </c>
      <c r="N21" s="52">
        <f t="shared" si="5"/>
        <v>9</v>
      </c>
      <c r="O21" s="52">
        <f t="shared" si="5"/>
        <v>9</v>
      </c>
      <c r="P21" s="52">
        <f t="shared" si="5"/>
        <v>9</v>
      </c>
      <c r="Q21" s="52">
        <f t="shared" si="5"/>
        <v>9</v>
      </c>
      <c r="R21" s="52">
        <f t="shared" si="5"/>
        <v>9</v>
      </c>
      <c r="S21" s="52">
        <f t="shared" si="5"/>
        <v>0</v>
      </c>
      <c r="T21" s="52">
        <f t="shared" si="5"/>
        <v>0</v>
      </c>
      <c r="U21" s="52">
        <f t="shared" si="5"/>
        <v>0</v>
      </c>
      <c r="V21" s="52"/>
      <c r="W21" s="52"/>
      <c r="X21" s="52">
        <f t="shared" si="5"/>
        <v>10</v>
      </c>
      <c r="Y21" s="52">
        <f t="shared" si="5"/>
        <v>10</v>
      </c>
      <c r="Z21" s="52">
        <f t="shared" si="5"/>
        <v>10</v>
      </c>
      <c r="AA21" s="52">
        <f t="shared" si="5"/>
        <v>10</v>
      </c>
      <c r="AB21" s="52">
        <f t="shared" si="5"/>
        <v>10</v>
      </c>
      <c r="AC21" s="52">
        <f t="shared" si="5"/>
        <v>10</v>
      </c>
      <c r="AD21" s="52">
        <f t="shared" si="5"/>
        <v>10</v>
      </c>
      <c r="AE21" s="52">
        <f t="shared" si="5"/>
        <v>0</v>
      </c>
      <c r="AF21" s="52">
        <f t="shared" si="5"/>
        <v>0</v>
      </c>
      <c r="AG21" s="52">
        <f t="shared" si="5"/>
        <v>0</v>
      </c>
      <c r="AH21" s="52">
        <f t="shared" si="5"/>
        <v>0</v>
      </c>
      <c r="AI21" s="52">
        <f t="shared" si="5"/>
        <v>0</v>
      </c>
      <c r="AJ21" s="52">
        <f t="shared" si="5"/>
        <v>0</v>
      </c>
      <c r="AK21" s="52">
        <f t="shared" si="5"/>
        <v>0</v>
      </c>
      <c r="AL21" s="52">
        <f t="shared" si="5"/>
        <v>0</v>
      </c>
      <c r="AM21" s="52">
        <f t="shared" si="5"/>
        <v>0</v>
      </c>
      <c r="AN21" s="52">
        <f t="shared" si="5"/>
        <v>0</v>
      </c>
      <c r="AO21" s="52">
        <f t="shared" si="5"/>
        <v>0</v>
      </c>
      <c r="AP21" s="52">
        <f t="shared" si="5"/>
        <v>0</v>
      </c>
      <c r="AQ21" s="52">
        <f t="shared" si="5"/>
        <v>0</v>
      </c>
      <c r="AR21" s="52">
        <f t="shared" si="5"/>
        <v>0</v>
      </c>
      <c r="AS21" s="52">
        <f t="shared" si="5"/>
        <v>0</v>
      </c>
      <c r="AT21" s="52">
        <f t="shared" si="5"/>
        <v>0</v>
      </c>
      <c r="AU21" s="52">
        <f t="shared" si="5"/>
        <v>0</v>
      </c>
      <c r="AV21" s="52"/>
      <c r="AW21" s="52"/>
      <c r="AX21" s="52"/>
      <c r="AY21" s="52"/>
      <c r="AZ21" s="52"/>
      <c r="BA21" s="52"/>
      <c r="BB21" s="52"/>
      <c r="BC21" s="52"/>
      <c r="BD21" s="52"/>
      <c r="BE21" s="52">
        <f t="shared" si="1"/>
        <v>196</v>
      </c>
      <c r="BF21" s="59"/>
      <c r="BG21" s="59"/>
      <c r="BH21" s="59"/>
    </row>
    <row r="22" spans="1:60" s="49" customFormat="1" x14ac:dyDescent="0.25">
      <c r="A22" s="158"/>
      <c r="B22" s="166" t="s">
        <v>195</v>
      </c>
      <c r="C22" s="164" t="s">
        <v>196</v>
      </c>
      <c r="D22" s="54" t="s">
        <v>73</v>
      </c>
      <c r="E22" s="55">
        <v>11</v>
      </c>
      <c r="F22" s="55">
        <v>11</v>
      </c>
      <c r="G22" s="55">
        <v>11</v>
      </c>
      <c r="H22" s="55">
        <v>11</v>
      </c>
      <c r="I22" s="55">
        <v>11</v>
      </c>
      <c r="J22" s="55">
        <v>11</v>
      </c>
      <c r="K22" s="55">
        <v>11</v>
      </c>
      <c r="L22" s="55">
        <v>11</v>
      </c>
      <c r="M22" s="55">
        <v>11</v>
      </c>
      <c r="N22" s="55">
        <v>11</v>
      </c>
      <c r="O22" s="55">
        <v>11</v>
      </c>
      <c r="P22" s="55">
        <v>11</v>
      </c>
      <c r="Q22" s="55">
        <v>11</v>
      </c>
      <c r="R22" s="55">
        <v>7</v>
      </c>
      <c r="S22" s="55"/>
      <c r="T22" s="55"/>
      <c r="U22" s="56"/>
      <c r="V22" s="56"/>
      <c r="W22" s="63"/>
      <c r="X22" s="55">
        <v>20</v>
      </c>
      <c r="Y22" s="55">
        <v>20</v>
      </c>
      <c r="Z22" s="55">
        <v>20</v>
      </c>
      <c r="AA22" s="55">
        <v>20</v>
      </c>
      <c r="AB22" s="55">
        <v>20</v>
      </c>
      <c r="AC22" s="55">
        <v>20</v>
      </c>
      <c r="AD22" s="55">
        <v>20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6"/>
      <c r="AQ22" s="56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8">
        <f t="shared" si="1"/>
        <v>290</v>
      </c>
      <c r="BF22" s="59"/>
      <c r="BG22" s="59"/>
      <c r="BH22" s="59"/>
    </row>
    <row r="23" spans="1:60" s="49" customFormat="1" x14ac:dyDescent="0.25">
      <c r="A23" s="158"/>
      <c r="B23" s="167"/>
      <c r="C23" s="165"/>
      <c r="D23" s="54" t="s">
        <v>74</v>
      </c>
      <c r="E23" s="60">
        <v>5.5</v>
      </c>
      <c r="F23" s="60">
        <v>5.5</v>
      </c>
      <c r="G23" s="60">
        <v>5.5</v>
      </c>
      <c r="H23" s="60">
        <v>5.5</v>
      </c>
      <c r="I23" s="60">
        <v>5.5</v>
      </c>
      <c r="J23" s="60">
        <v>5.5</v>
      </c>
      <c r="K23" s="60">
        <v>5.5</v>
      </c>
      <c r="L23" s="60">
        <v>5.5</v>
      </c>
      <c r="M23" s="60">
        <v>5.5</v>
      </c>
      <c r="N23" s="60">
        <v>5.5</v>
      </c>
      <c r="O23" s="60">
        <v>5.5</v>
      </c>
      <c r="P23" s="60">
        <v>5.5</v>
      </c>
      <c r="Q23" s="60">
        <v>5.5</v>
      </c>
      <c r="R23" s="60">
        <v>3.5</v>
      </c>
      <c r="S23" s="58"/>
      <c r="T23" s="58"/>
      <c r="U23" s="56"/>
      <c r="V23" s="56"/>
      <c r="W23" s="63"/>
      <c r="X23" s="58">
        <v>10</v>
      </c>
      <c r="Y23" s="58">
        <v>10</v>
      </c>
      <c r="Z23" s="58">
        <v>10</v>
      </c>
      <c r="AA23" s="58">
        <v>10</v>
      </c>
      <c r="AB23" s="58">
        <v>10</v>
      </c>
      <c r="AC23" s="58">
        <v>10</v>
      </c>
      <c r="AD23" s="58">
        <v>10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6"/>
      <c r="AQ23" s="56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61">
        <f t="shared" si="1"/>
        <v>145</v>
      </c>
      <c r="BF23" s="59"/>
      <c r="BG23" s="59"/>
      <c r="BH23" s="59"/>
    </row>
    <row r="24" spans="1:60" s="49" customFormat="1" x14ac:dyDescent="0.25">
      <c r="A24" s="158"/>
      <c r="B24" s="166" t="s">
        <v>175</v>
      </c>
      <c r="C24" s="164" t="s">
        <v>176</v>
      </c>
      <c r="D24" s="54" t="s">
        <v>73</v>
      </c>
      <c r="E24" s="58">
        <v>7</v>
      </c>
      <c r="F24" s="58">
        <v>7</v>
      </c>
      <c r="G24" s="58">
        <v>7</v>
      </c>
      <c r="H24" s="58">
        <v>7</v>
      </c>
      <c r="I24" s="58">
        <v>7</v>
      </c>
      <c r="J24" s="58">
        <v>7</v>
      </c>
      <c r="K24" s="58">
        <v>7</v>
      </c>
      <c r="L24" s="58">
        <v>7</v>
      </c>
      <c r="M24" s="58">
        <v>7</v>
      </c>
      <c r="N24" s="58">
        <v>7</v>
      </c>
      <c r="O24" s="58">
        <v>7</v>
      </c>
      <c r="P24" s="58">
        <v>7</v>
      </c>
      <c r="Q24" s="58">
        <v>7</v>
      </c>
      <c r="R24" s="58">
        <v>11</v>
      </c>
      <c r="S24" s="58"/>
      <c r="T24" s="58"/>
      <c r="U24" s="56"/>
      <c r="V24" s="56"/>
      <c r="W24" s="63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6"/>
      <c r="AQ24" s="56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8">
        <f t="shared" si="1"/>
        <v>102</v>
      </c>
      <c r="BF24" s="59"/>
      <c r="BG24" s="59"/>
      <c r="BH24" s="59"/>
    </row>
    <row r="25" spans="1:60" s="49" customFormat="1" x14ac:dyDescent="0.25">
      <c r="A25" s="158"/>
      <c r="B25" s="167"/>
      <c r="C25" s="165"/>
      <c r="D25" s="54" t="s">
        <v>74</v>
      </c>
      <c r="E25" s="60">
        <v>3.5</v>
      </c>
      <c r="F25" s="60">
        <v>3.5</v>
      </c>
      <c r="G25" s="60">
        <v>3.5</v>
      </c>
      <c r="H25" s="60">
        <v>3.5</v>
      </c>
      <c r="I25" s="60">
        <v>3.5</v>
      </c>
      <c r="J25" s="60">
        <v>3.5</v>
      </c>
      <c r="K25" s="60">
        <v>3.5</v>
      </c>
      <c r="L25" s="60">
        <v>3.5</v>
      </c>
      <c r="M25" s="60">
        <v>3.5</v>
      </c>
      <c r="N25" s="60">
        <v>3.5</v>
      </c>
      <c r="O25" s="60">
        <v>3.5</v>
      </c>
      <c r="P25" s="60">
        <v>3.5</v>
      </c>
      <c r="Q25" s="60">
        <v>3.5</v>
      </c>
      <c r="R25" s="60">
        <v>5.5</v>
      </c>
      <c r="S25" s="58"/>
      <c r="T25" s="58"/>
      <c r="U25" s="56"/>
      <c r="V25" s="56"/>
      <c r="W25" s="63"/>
      <c r="X25" s="58"/>
      <c r="Y25" s="58"/>
      <c r="Z25" s="58"/>
      <c r="AA25" s="58"/>
      <c r="AB25" s="58"/>
      <c r="AC25" s="58"/>
      <c r="AD25" s="58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6"/>
      <c r="AQ25" s="56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61">
        <f t="shared" si="1"/>
        <v>51</v>
      </c>
      <c r="BF25" s="59"/>
      <c r="BG25" s="59"/>
      <c r="BH25" s="59"/>
    </row>
    <row r="26" spans="1:60" s="49" customFormat="1" x14ac:dyDescent="0.25">
      <c r="A26" s="158"/>
      <c r="B26" s="54" t="s">
        <v>197</v>
      </c>
      <c r="C26" s="64" t="s">
        <v>153</v>
      </c>
      <c r="D26" s="54" t="s">
        <v>73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8">
        <v>36</v>
      </c>
      <c r="T26" s="58">
        <v>36</v>
      </c>
      <c r="U26" s="56">
        <v>36</v>
      </c>
      <c r="V26" s="56"/>
      <c r="W26" s="56"/>
      <c r="X26" s="55"/>
      <c r="Y26" s="55"/>
      <c r="Z26" s="55"/>
      <c r="AA26" s="55"/>
      <c r="AB26" s="55"/>
      <c r="AC26" s="55"/>
      <c r="AD26" s="55"/>
      <c r="AE26" s="55">
        <v>36</v>
      </c>
      <c r="AF26" s="55">
        <v>36</v>
      </c>
      <c r="AG26" s="55"/>
      <c r="AH26" s="55"/>
      <c r="AI26" s="55"/>
      <c r="AJ26" s="55"/>
      <c r="AK26" s="55"/>
      <c r="AL26" s="55"/>
      <c r="AM26" s="55"/>
      <c r="AN26" s="55"/>
      <c r="AO26" s="55"/>
      <c r="AP26" s="56"/>
      <c r="AQ26" s="56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8">
        <f t="shared" si="1"/>
        <v>180</v>
      </c>
      <c r="BF26" s="59"/>
      <c r="BG26" s="59"/>
      <c r="BH26" s="59"/>
    </row>
    <row r="27" spans="1:60" s="49" customFormat="1" ht="16.5" x14ac:dyDescent="0.25">
      <c r="A27" s="158"/>
      <c r="B27" s="54" t="s">
        <v>198</v>
      </c>
      <c r="C27" s="64" t="s">
        <v>155</v>
      </c>
      <c r="D27" s="54" t="s">
        <v>73</v>
      </c>
      <c r="E27" s="55"/>
      <c r="F27" s="55"/>
      <c r="G27" s="55"/>
      <c r="H27" s="55"/>
      <c r="I27" s="55"/>
      <c r="J27" s="55"/>
      <c r="K27" s="55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>
        <v>36</v>
      </c>
      <c r="AH27" s="55">
        <v>36</v>
      </c>
      <c r="AI27" s="55"/>
      <c r="AJ27" s="55"/>
      <c r="AK27" s="55"/>
      <c r="AL27" s="56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8">
        <f t="shared" si="1"/>
        <v>72</v>
      </c>
      <c r="BF27" s="59"/>
      <c r="BG27" s="59"/>
      <c r="BH27" s="59"/>
    </row>
    <row r="28" spans="1:60" x14ac:dyDescent="0.25">
      <c r="A28" s="158"/>
      <c r="B28" s="160" t="s">
        <v>199</v>
      </c>
      <c r="C28" s="160" t="s">
        <v>200</v>
      </c>
      <c r="D28" s="50" t="s">
        <v>73</v>
      </c>
      <c r="E28" s="51">
        <f>E30+E32+E33</f>
        <v>9</v>
      </c>
      <c r="F28" s="51">
        <f t="shared" ref="F28:AK28" si="6">F30+F32+F33</f>
        <v>9</v>
      </c>
      <c r="G28" s="51">
        <f t="shared" si="6"/>
        <v>9</v>
      </c>
      <c r="H28" s="51">
        <f t="shared" si="6"/>
        <v>9</v>
      </c>
      <c r="I28" s="51">
        <f t="shared" si="6"/>
        <v>9</v>
      </c>
      <c r="J28" s="51">
        <f t="shared" si="6"/>
        <v>9</v>
      </c>
      <c r="K28" s="51">
        <f t="shared" si="6"/>
        <v>9</v>
      </c>
      <c r="L28" s="51">
        <f t="shared" si="6"/>
        <v>9</v>
      </c>
      <c r="M28" s="51">
        <f t="shared" si="6"/>
        <v>9</v>
      </c>
      <c r="N28" s="51">
        <f t="shared" si="6"/>
        <v>9</v>
      </c>
      <c r="O28" s="51">
        <f t="shared" si="6"/>
        <v>9</v>
      </c>
      <c r="P28" s="51">
        <f t="shared" si="6"/>
        <v>9</v>
      </c>
      <c r="Q28" s="51">
        <f t="shared" si="6"/>
        <v>9</v>
      </c>
      <c r="R28" s="51">
        <f t="shared" si="6"/>
        <v>9</v>
      </c>
      <c r="S28" s="51">
        <f t="shared" si="6"/>
        <v>0</v>
      </c>
      <c r="T28" s="51">
        <f t="shared" si="6"/>
        <v>0</v>
      </c>
      <c r="U28" s="51">
        <f t="shared" si="6"/>
        <v>0</v>
      </c>
      <c r="V28" s="51"/>
      <c r="W28" s="51"/>
      <c r="X28" s="51">
        <f t="shared" si="6"/>
        <v>12</v>
      </c>
      <c r="Y28" s="51">
        <f t="shared" si="6"/>
        <v>12</v>
      </c>
      <c r="Z28" s="51">
        <f t="shared" si="6"/>
        <v>12</v>
      </c>
      <c r="AA28" s="51">
        <f t="shared" si="6"/>
        <v>12</v>
      </c>
      <c r="AB28" s="51">
        <f t="shared" si="6"/>
        <v>12</v>
      </c>
      <c r="AC28" s="51">
        <f t="shared" si="6"/>
        <v>12</v>
      </c>
      <c r="AD28" s="51">
        <f t="shared" si="6"/>
        <v>12</v>
      </c>
      <c r="AE28" s="51">
        <f t="shared" si="6"/>
        <v>0</v>
      </c>
      <c r="AF28" s="51">
        <f t="shared" si="6"/>
        <v>0</v>
      </c>
      <c r="AG28" s="51">
        <f t="shared" si="6"/>
        <v>0</v>
      </c>
      <c r="AH28" s="51">
        <f t="shared" si="6"/>
        <v>0</v>
      </c>
      <c r="AI28" s="51">
        <f t="shared" si="6"/>
        <v>36</v>
      </c>
      <c r="AJ28" s="51">
        <f t="shared" si="6"/>
        <v>36</v>
      </c>
      <c r="AK28" s="51">
        <f t="shared" si="6"/>
        <v>0</v>
      </c>
      <c r="AL28" s="51">
        <f t="shared" ref="AL28:AU28" si="7">AL30+AL32+AL33+AL34</f>
        <v>36</v>
      </c>
      <c r="AM28" s="51">
        <f t="shared" si="7"/>
        <v>36</v>
      </c>
      <c r="AN28" s="51">
        <f t="shared" si="7"/>
        <v>36</v>
      </c>
      <c r="AO28" s="51">
        <f t="shared" si="7"/>
        <v>36</v>
      </c>
      <c r="AP28" s="51">
        <f t="shared" si="7"/>
        <v>0</v>
      </c>
      <c r="AQ28" s="51">
        <f t="shared" si="7"/>
        <v>0</v>
      </c>
      <c r="AR28" s="51">
        <f t="shared" si="7"/>
        <v>0</v>
      </c>
      <c r="AS28" s="51">
        <f t="shared" si="7"/>
        <v>0</v>
      </c>
      <c r="AT28" s="51">
        <f t="shared" si="7"/>
        <v>0</v>
      </c>
      <c r="AU28" s="51">
        <f t="shared" si="7"/>
        <v>0</v>
      </c>
      <c r="AV28" s="51"/>
      <c r="AW28" s="51"/>
      <c r="AX28" s="51"/>
      <c r="AY28" s="51"/>
      <c r="AZ28" s="51"/>
      <c r="BA28" s="51"/>
      <c r="BB28" s="51"/>
      <c r="BC28" s="51"/>
      <c r="BD28" s="51"/>
      <c r="BE28" s="65">
        <f t="shared" si="1"/>
        <v>426</v>
      </c>
      <c r="BF28" s="59"/>
      <c r="BG28" s="59"/>
      <c r="BH28" s="59"/>
    </row>
    <row r="29" spans="1:60" x14ac:dyDescent="0.25">
      <c r="A29" s="158"/>
      <c r="B29" s="161"/>
      <c r="C29" s="161"/>
      <c r="D29" s="50" t="s">
        <v>74</v>
      </c>
      <c r="E29" s="51">
        <f>E31</f>
        <v>4.5</v>
      </c>
      <c r="F29" s="51">
        <f t="shared" ref="F29:AU29" si="8">F31</f>
        <v>4.5</v>
      </c>
      <c r="G29" s="51">
        <f t="shared" si="8"/>
        <v>4.5</v>
      </c>
      <c r="H29" s="51">
        <f t="shared" si="8"/>
        <v>4.5</v>
      </c>
      <c r="I29" s="51">
        <f t="shared" si="8"/>
        <v>4.5</v>
      </c>
      <c r="J29" s="51">
        <f t="shared" si="8"/>
        <v>4.5</v>
      </c>
      <c r="K29" s="51">
        <f t="shared" si="8"/>
        <v>4.5</v>
      </c>
      <c r="L29" s="51">
        <f t="shared" si="8"/>
        <v>4.5</v>
      </c>
      <c r="M29" s="51">
        <f t="shared" si="8"/>
        <v>4.5</v>
      </c>
      <c r="N29" s="51">
        <f t="shared" si="8"/>
        <v>4.5</v>
      </c>
      <c r="O29" s="51">
        <f t="shared" si="8"/>
        <v>4.5</v>
      </c>
      <c r="P29" s="51">
        <f t="shared" si="8"/>
        <v>4.5</v>
      </c>
      <c r="Q29" s="51">
        <f t="shared" si="8"/>
        <v>4.5</v>
      </c>
      <c r="R29" s="51">
        <f t="shared" si="8"/>
        <v>4.5</v>
      </c>
      <c r="S29" s="51">
        <f t="shared" si="8"/>
        <v>0</v>
      </c>
      <c r="T29" s="51">
        <f t="shared" si="8"/>
        <v>0</v>
      </c>
      <c r="U29" s="51">
        <f t="shared" si="8"/>
        <v>0</v>
      </c>
      <c r="V29" s="51"/>
      <c r="W29" s="51"/>
      <c r="X29" s="51">
        <f t="shared" si="8"/>
        <v>6</v>
      </c>
      <c r="Y29" s="51">
        <f t="shared" si="8"/>
        <v>6</v>
      </c>
      <c r="Z29" s="51">
        <f t="shared" si="8"/>
        <v>6</v>
      </c>
      <c r="AA29" s="51">
        <f t="shared" si="8"/>
        <v>6</v>
      </c>
      <c r="AB29" s="51">
        <f t="shared" si="8"/>
        <v>6</v>
      </c>
      <c r="AC29" s="51">
        <f t="shared" si="8"/>
        <v>6</v>
      </c>
      <c r="AD29" s="51">
        <f t="shared" si="8"/>
        <v>6</v>
      </c>
      <c r="AE29" s="51">
        <f t="shared" si="8"/>
        <v>0</v>
      </c>
      <c r="AF29" s="51">
        <f t="shared" si="8"/>
        <v>0</v>
      </c>
      <c r="AG29" s="51">
        <f t="shared" si="8"/>
        <v>0</v>
      </c>
      <c r="AH29" s="51">
        <f t="shared" si="8"/>
        <v>0</v>
      </c>
      <c r="AI29" s="51">
        <f t="shared" si="8"/>
        <v>0</v>
      </c>
      <c r="AJ29" s="51">
        <f t="shared" si="8"/>
        <v>0</v>
      </c>
      <c r="AK29" s="51">
        <f t="shared" si="8"/>
        <v>0</v>
      </c>
      <c r="AL29" s="51">
        <f t="shared" si="8"/>
        <v>0</v>
      </c>
      <c r="AM29" s="51">
        <f t="shared" si="8"/>
        <v>0</v>
      </c>
      <c r="AN29" s="51">
        <f t="shared" si="8"/>
        <v>0</v>
      </c>
      <c r="AO29" s="51">
        <f t="shared" si="8"/>
        <v>0</v>
      </c>
      <c r="AP29" s="51">
        <f t="shared" si="8"/>
        <v>0</v>
      </c>
      <c r="AQ29" s="51">
        <f t="shared" si="8"/>
        <v>0</v>
      </c>
      <c r="AR29" s="51">
        <f t="shared" si="8"/>
        <v>0</v>
      </c>
      <c r="AS29" s="51">
        <f t="shared" si="8"/>
        <v>0</v>
      </c>
      <c r="AT29" s="51">
        <f t="shared" si="8"/>
        <v>0</v>
      </c>
      <c r="AU29" s="51">
        <f t="shared" si="8"/>
        <v>0</v>
      </c>
      <c r="AV29" s="51"/>
      <c r="AW29" s="51"/>
      <c r="AX29" s="51"/>
      <c r="AY29" s="51"/>
      <c r="AZ29" s="51"/>
      <c r="BA29" s="51"/>
      <c r="BB29" s="51"/>
      <c r="BC29" s="51"/>
      <c r="BD29" s="51"/>
      <c r="BE29" s="65">
        <f t="shared" si="1"/>
        <v>105</v>
      </c>
      <c r="BF29" s="59"/>
      <c r="BG29" s="59"/>
      <c r="BH29" s="59"/>
    </row>
    <row r="30" spans="1:60" x14ac:dyDescent="0.25">
      <c r="A30" s="158"/>
      <c r="B30" s="166" t="s">
        <v>201</v>
      </c>
      <c r="C30" s="164" t="s">
        <v>202</v>
      </c>
      <c r="D30" s="66" t="s">
        <v>73</v>
      </c>
      <c r="E30" s="55">
        <v>9</v>
      </c>
      <c r="F30" s="55">
        <v>9</v>
      </c>
      <c r="G30" s="55">
        <v>9</v>
      </c>
      <c r="H30" s="55">
        <v>9</v>
      </c>
      <c r="I30" s="55">
        <v>9</v>
      </c>
      <c r="J30" s="55">
        <v>9</v>
      </c>
      <c r="K30" s="55">
        <v>9</v>
      </c>
      <c r="L30" s="55">
        <v>9</v>
      </c>
      <c r="M30" s="55">
        <v>9</v>
      </c>
      <c r="N30" s="55">
        <v>9</v>
      </c>
      <c r="O30" s="55">
        <v>9</v>
      </c>
      <c r="P30" s="55">
        <v>9</v>
      </c>
      <c r="Q30" s="55">
        <v>9</v>
      </c>
      <c r="R30" s="55">
        <v>9</v>
      </c>
      <c r="S30" s="56"/>
      <c r="T30" s="56"/>
      <c r="U30" s="56"/>
      <c r="V30" s="56"/>
      <c r="W30" s="56"/>
      <c r="X30" s="55">
        <v>12</v>
      </c>
      <c r="Y30" s="55">
        <v>12</v>
      </c>
      <c r="Z30" s="55">
        <v>12</v>
      </c>
      <c r="AA30" s="55">
        <v>12</v>
      </c>
      <c r="AB30" s="55">
        <v>12</v>
      </c>
      <c r="AC30" s="55">
        <v>12</v>
      </c>
      <c r="AD30" s="55">
        <v>12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67"/>
      <c r="AW30" s="67"/>
      <c r="AX30" s="67"/>
      <c r="AY30" s="67"/>
      <c r="AZ30" s="67"/>
      <c r="BA30" s="67"/>
      <c r="BB30" s="67"/>
      <c r="BC30" s="67"/>
      <c r="BD30" s="67"/>
      <c r="BE30" s="58">
        <f t="shared" si="1"/>
        <v>210</v>
      </c>
      <c r="BF30" s="59"/>
      <c r="BG30" s="59"/>
      <c r="BH30" s="59"/>
    </row>
    <row r="31" spans="1:60" x14ac:dyDescent="0.25">
      <c r="A31" s="158"/>
      <c r="B31" s="167"/>
      <c r="C31" s="165"/>
      <c r="D31" s="66" t="s">
        <v>74</v>
      </c>
      <c r="E31" s="60">
        <v>4.5</v>
      </c>
      <c r="F31" s="60">
        <v>4.5</v>
      </c>
      <c r="G31" s="60">
        <v>4.5</v>
      </c>
      <c r="H31" s="60">
        <v>4.5</v>
      </c>
      <c r="I31" s="60">
        <v>4.5</v>
      </c>
      <c r="J31" s="60">
        <v>4.5</v>
      </c>
      <c r="K31" s="60">
        <v>4.5</v>
      </c>
      <c r="L31" s="60">
        <v>4.5</v>
      </c>
      <c r="M31" s="60">
        <v>4.5</v>
      </c>
      <c r="N31" s="60">
        <v>4.5</v>
      </c>
      <c r="O31" s="60">
        <v>4.5</v>
      </c>
      <c r="P31" s="60">
        <v>4.5</v>
      </c>
      <c r="Q31" s="60">
        <v>4.5</v>
      </c>
      <c r="R31" s="60">
        <v>4.5</v>
      </c>
      <c r="S31" s="56"/>
      <c r="T31" s="56"/>
      <c r="U31" s="56"/>
      <c r="V31" s="56"/>
      <c r="W31" s="56"/>
      <c r="X31" s="58">
        <v>6</v>
      </c>
      <c r="Y31" s="58">
        <v>6</v>
      </c>
      <c r="Z31" s="58">
        <v>6</v>
      </c>
      <c r="AA31" s="58">
        <v>6</v>
      </c>
      <c r="AB31" s="58">
        <v>6</v>
      </c>
      <c r="AC31" s="58">
        <v>6</v>
      </c>
      <c r="AD31" s="58">
        <v>6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67"/>
      <c r="AW31" s="67"/>
      <c r="AX31" s="67"/>
      <c r="AY31" s="67"/>
      <c r="AZ31" s="67"/>
      <c r="BA31" s="67"/>
      <c r="BB31" s="67"/>
      <c r="BC31" s="67"/>
      <c r="BD31" s="67"/>
      <c r="BE31" s="61">
        <f t="shared" si="1"/>
        <v>105</v>
      </c>
      <c r="BF31" s="59"/>
      <c r="BG31" s="59"/>
      <c r="BH31" s="59"/>
    </row>
    <row r="32" spans="1:60" x14ac:dyDescent="0.25">
      <c r="A32" s="158"/>
      <c r="B32" s="54" t="s">
        <v>203</v>
      </c>
      <c r="C32" s="64" t="s">
        <v>153</v>
      </c>
      <c r="D32" s="54" t="s">
        <v>73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56"/>
      <c r="U32" s="56"/>
      <c r="V32" s="56"/>
      <c r="W32" s="56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>
        <v>36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67"/>
      <c r="AW32" s="67"/>
      <c r="AX32" s="67"/>
      <c r="AY32" s="67"/>
      <c r="AZ32" s="67"/>
      <c r="BA32" s="67"/>
      <c r="BB32" s="67"/>
      <c r="BC32" s="67"/>
      <c r="BD32" s="67"/>
      <c r="BE32" s="58">
        <f t="shared" si="1"/>
        <v>36</v>
      </c>
      <c r="BF32" s="59"/>
      <c r="BG32" s="59"/>
      <c r="BH32" s="59"/>
    </row>
    <row r="33" spans="1:65" ht="21.75" customHeight="1" x14ac:dyDescent="0.25">
      <c r="A33" s="158"/>
      <c r="B33" s="54" t="s">
        <v>204</v>
      </c>
      <c r="C33" s="64" t="s">
        <v>155</v>
      </c>
      <c r="D33" s="54" t="s">
        <v>73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6"/>
      <c r="U33" s="56"/>
      <c r="V33" s="56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>
        <v>36</v>
      </c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67"/>
      <c r="AW33" s="67"/>
      <c r="AX33" s="67"/>
      <c r="AY33" s="67"/>
      <c r="AZ33" s="67"/>
      <c r="BA33" s="67"/>
      <c r="BB33" s="67"/>
      <c r="BC33" s="67"/>
      <c r="BD33" s="67"/>
      <c r="BE33" s="58">
        <f t="shared" si="1"/>
        <v>36</v>
      </c>
      <c r="BF33" s="59"/>
      <c r="BG33" s="59"/>
      <c r="BH33" s="59"/>
    </row>
    <row r="34" spans="1:65" s="49" customFormat="1" ht="24" customHeight="1" x14ac:dyDescent="0.25">
      <c r="A34" s="158"/>
      <c r="B34" s="68" t="s">
        <v>205</v>
      </c>
      <c r="C34" s="64" t="s">
        <v>206</v>
      </c>
      <c r="D34" s="54" t="s">
        <v>207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8"/>
      <c r="T34" s="58"/>
      <c r="U34" s="56"/>
      <c r="V34" s="56"/>
      <c r="W34" s="56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6">
        <v>36</v>
      </c>
      <c r="AM34" s="55">
        <v>36</v>
      </c>
      <c r="AN34" s="55">
        <v>36</v>
      </c>
      <c r="AO34" s="55">
        <v>36</v>
      </c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8">
        <f t="shared" si="1"/>
        <v>144</v>
      </c>
      <c r="BF34" s="59"/>
      <c r="BG34" s="59"/>
      <c r="BH34" s="59"/>
    </row>
    <row r="35" spans="1:65" s="49" customFormat="1" ht="18.75" customHeight="1" x14ac:dyDescent="0.25">
      <c r="A35" s="158"/>
      <c r="B35" s="68" t="s">
        <v>208</v>
      </c>
      <c r="C35" s="64" t="s">
        <v>209</v>
      </c>
      <c r="D35" s="54" t="s">
        <v>210</v>
      </c>
      <c r="E35" s="55"/>
      <c r="F35" s="55"/>
      <c r="G35" s="55"/>
      <c r="H35" s="55"/>
      <c r="I35" s="55"/>
      <c r="J35" s="55"/>
      <c r="K35" s="55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5"/>
      <c r="AI35" s="55"/>
      <c r="AJ35" s="55"/>
      <c r="AK35" s="55"/>
      <c r="AL35" s="56"/>
      <c r="AM35" s="55"/>
      <c r="AN35" s="55"/>
      <c r="AO35" s="55"/>
      <c r="AP35" s="55" t="s">
        <v>211</v>
      </c>
      <c r="AQ35" s="55" t="s">
        <v>211</v>
      </c>
      <c r="AR35" s="55" t="s">
        <v>211</v>
      </c>
      <c r="AS35" s="55" t="s">
        <v>211</v>
      </c>
      <c r="AT35" s="55" t="s">
        <v>211</v>
      </c>
      <c r="AU35" s="55" t="s">
        <v>211</v>
      </c>
      <c r="AV35" s="55"/>
      <c r="AW35" s="55"/>
      <c r="AX35" s="55"/>
      <c r="AY35" s="55"/>
      <c r="AZ35" s="55"/>
      <c r="BA35" s="55"/>
      <c r="BB35" s="55"/>
      <c r="BC35" s="55"/>
      <c r="BD35" s="55"/>
      <c r="BE35" s="58">
        <f t="shared" si="1"/>
        <v>0</v>
      </c>
      <c r="BF35" s="59"/>
      <c r="BG35" s="59"/>
      <c r="BH35" s="59"/>
      <c r="BJ35" s="69"/>
      <c r="BK35" s="69"/>
      <c r="BL35" s="69"/>
    </row>
    <row r="36" spans="1:65" s="29" customFormat="1" ht="21.75" customHeight="1" x14ac:dyDescent="0.25">
      <c r="A36" s="158"/>
      <c r="B36" s="168" t="s">
        <v>105</v>
      </c>
      <c r="C36" s="169"/>
      <c r="D36" s="170"/>
      <c r="E36" s="52">
        <f>E8+E14</f>
        <v>36</v>
      </c>
      <c r="F36" s="52">
        <f t="shared" ref="F36:BD37" si="9">F8+F14</f>
        <v>36</v>
      </c>
      <c r="G36" s="52">
        <f t="shared" si="9"/>
        <v>36</v>
      </c>
      <c r="H36" s="52">
        <f t="shared" si="9"/>
        <v>36</v>
      </c>
      <c r="I36" s="52">
        <f t="shared" si="9"/>
        <v>36</v>
      </c>
      <c r="J36" s="52">
        <f t="shared" si="9"/>
        <v>36</v>
      </c>
      <c r="K36" s="52">
        <f t="shared" si="9"/>
        <v>36</v>
      </c>
      <c r="L36" s="52">
        <f t="shared" si="9"/>
        <v>36</v>
      </c>
      <c r="M36" s="52">
        <f t="shared" si="9"/>
        <v>36</v>
      </c>
      <c r="N36" s="52">
        <f t="shared" si="9"/>
        <v>36</v>
      </c>
      <c r="O36" s="52">
        <f t="shared" si="9"/>
        <v>36</v>
      </c>
      <c r="P36" s="52">
        <f t="shared" si="9"/>
        <v>36</v>
      </c>
      <c r="Q36" s="52">
        <f t="shared" si="9"/>
        <v>36</v>
      </c>
      <c r="R36" s="52">
        <f t="shared" si="9"/>
        <v>36</v>
      </c>
      <c r="S36" s="52">
        <f t="shared" si="9"/>
        <v>36</v>
      </c>
      <c r="T36" s="52">
        <f t="shared" si="9"/>
        <v>36</v>
      </c>
      <c r="U36" s="52">
        <f t="shared" si="9"/>
        <v>36</v>
      </c>
      <c r="V36" s="52">
        <f t="shared" si="9"/>
        <v>0</v>
      </c>
      <c r="W36" s="52">
        <f t="shared" si="9"/>
        <v>0</v>
      </c>
      <c r="X36" s="52">
        <f t="shared" si="9"/>
        <v>36</v>
      </c>
      <c r="Y36" s="52">
        <f t="shared" si="9"/>
        <v>36</v>
      </c>
      <c r="Z36" s="52">
        <f t="shared" si="9"/>
        <v>36</v>
      </c>
      <c r="AA36" s="52">
        <f t="shared" si="9"/>
        <v>36</v>
      </c>
      <c r="AB36" s="52">
        <f t="shared" si="9"/>
        <v>36</v>
      </c>
      <c r="AC36" s="52">
        <f t="shared" si="9"/>
        <v>36</v>
      </c>
      <c r="AD36" s="52">
        <f t="shared" si="9"/>
        <v>36</v>
      </c>
      <c r="AE36" s="52">
        <f t="shared" si="9"/>
        <v>36</v>
      </c>
      <c r="AF36" s="52">
        <f t="shared" si="9"/>
        <v>36</v>
      </c>
      <c r="AG36" s="52">
        <f t="shared" si="9"/>
        <v>36</v>
      </c>
      <c r="AH36" s="52">
        <f t="shared" si="9"/>
        <v>36</v>
      </c>
      <c r="AI36" s="52">
        <f t="shared" si="9"/>
        <v>36</v>
      </c>
      <c r="AJ36" s="52">
        <f t="shared" si="9"/>
        <v>36</v>
      </c>
      <c r="AK36" s="52">
        <f t="shared" si="9"/>
        <v>0</v>
      </c>
      <c r="AL36" s="52">
        <f t="shared" si="9"/>
        <v>36</v>
      </c>
      <c r="AM36" s="52">
        <f t="shared" si="9"/>
        <v>36</v>
      </c>
      <c r="AN36" s="52">
        <f t="shared" si="9"/>
        <v>36</v>
      </c>
      <c r="AO36" s="52">
        <f t="shared" si="9"/>
        <v>36</v>
      </c>
      <c r="AP36" s="52">
        <f t="shared" si="9"/>
        <v>0</v>
      </c>
      <c r="AQ36" s="52">
        <f t="shared" si="9"/>
        <v>0</v>
      </c>
      <c r="AR36" s="52">
        <f t="shared" si="9"/>
        <v>0</v>
      </c>
      <c r="AS36" s="52">
        <f t="shared" si="9"/>
        <v>0</v>
      </c>
      <c r="AT36" s="52">
        <f t="shared" si="9"/>
        <v>0</v>
      </c>
      <c r="AU36" s="52">
        <f t="shared" si="9"/>
        <v>0</v>
      </c>
      <c r="AV36" s="52">
        <f t="shared" si="9"/>
        <v>0</v>
      </c>
      <c r="AW36" s="52">
        <f t="shared" si="9"/>
        <v>0</v>
      </c>
      <c r="AX36" s="52">
        <f t="shared" si="9"/>
        <v>0</v>
      </c>
      <c r="AY36" s="52">
        <f t="shared" si="9"/>
        <v>0</v>
      </c>
      <c r="AZ36" s="52">
        <f t="shared" si="9"/>
        <v>0</v>
      </c>
      <c r="BA36" s="52">
        <f t="shared" si="9"/>
        <v>0</v>
      </c>
      <c r="BB36" s="52">
        <f t="shared" si="9"/>
        <v>0</v>
      </c>
      <c r="BC36" s="52">
        <f t="shared" si="9"/>
        <v>0</v>
      </c>
      <c r="BD36" s="52">
        <f t="shared" si="9"/>
        <v>0</v>
      </c>
      <c r="BE36" s="16">
        <f t="shared" si="1"/>
        <v>1224</v>
      </c>
      <c r="BF36" s="59"/>
      <c r="BG36" s="59"/>
      <c r="BH36" s="59"/>
      <c r="BI36" s="70"/>
      <c r="BM36" s="71"/>
    </row>
    <row r="37" spans="1:65" s="29" customFormat="1" ht="19.5" customHeight="1" x14ac:dyDescent="0.25">
      <c r="A37" s="158"/>
      <c r="B37" s="168" t="s">
        <v>106</v>
      </c>
      <c r="C37" s="169"/>
      <c r="D37" s="170"/>
      <c r="E37" s="52">
        <f>E9+E15</f>
        <v>18.428599999999999</v>
      </c>
      <c r="F37" s="52">
        <f t="shared" si="9"/>
        <v>18.428599999999999</v>
      </c>
      <c r="G37" s="52">
        <f t="shared" si="9"/>
        <v>18.428599999999999</v>
      </c>
      <c r="H37" s="52">
        <f t="shared" si="9"/>
        <v>18.428599999999999</v>
      </c>
      <c r="I37" s="52">
        <f t="shared" si="9"/>
        <v>18.428599999999999</v>
      </c>
      <c r="J37" s="52">
        <f t="shared" si="9"/>
        <v>18.428599999999999</v>
      </c>
      <c r="K37" s="52">
        <f t="shared" si="9"/>
        <v>18.428599999999999</v>
      </c>
      <c r="L37" s="52">
        <f t="shared" si="9"/>
        <v>18.428599999999999</v>
      </c>
      <c r="M37" s="52">
        <f t="shared" si="9"/>
        <v>18.428599999999999</v>
      </c>
      <c r="N37" s="52">
        <f t="shared" si="9"/>
        <v>18.428599999999999</v>
      </c>
      <c r="O37" s="52">
        <f t="shared" si="9"/>
        <v>18.428599999999999</v>
      </c>
      <c r="P37" s="52">
        <f t="shared" si="9"/>
        <v>18.428599999999999</v>
      </c>
      <c r="Q37" s="52">
        <f t="shared" si="9"/>
        <v>18.428599999999999</v>
      </c>
      <c r="R37" s="52">
        <f t="shared" si="9"/>
        <v>18.428599999999999</v>
      </c>
      <c r="S37" s="52">
        <f t="shared" si="9"/>
        <v>0</v>
      </c>
      <c r="T37" s="52">
        <f t="shared" si="9"/>
        <v>0</v>
      </c>
      <c r="U37" s="52">
        <f t="shared" si="9"/>
        <v>0</v>
      </c>
      <c r="V37" s="52">
        <f t="shared" si="9"/>
        <v>0</v>
      </c>
      <c r="W37" s="52">
        <f t="shared" si="9"/>
        <v>0</v>
      </c>
      <c r="X37" s="52">
        <f t="shared" si="9"/>
        <v>18.428599999999999</v>
      </c>
      <c r="Y37" s="52">
        <f t="shared" si="9"/>
        <v>18.428599999999999</v>
      </c>
      <c r="Z37" s="52">
        <f t="shared" si="9"/>
        <v>18.428599999999999</v>
      </c>
      <c r="AA37" s="52">
        <f t="shared" si="9"/>
        <v>18.428599999999999</v>
      </c>
      <c r="AB37" s="52">
        <f t="shared" si="9"/>
        <v>18.428599999999999</v>
      </c>
      <c r="AC37" s="52">
        <f t="shared" si="9"/>
        <v>18.428599999999999</v>
      </c>
      <c r="AD37" s="52">
        <f t="shared" si="9"/>
        <v>18.428599999999999</v>
      </c>
      <c r="AE37" s="52">
        <f t="shared" si="9"/>
        <v>0</v>
      </c>
      <c r="AF37" s="52">
        <f t="shared" si="9"/>
        <v>0</v>
      </c>
      <c r="AG37" s="52">
        <f t="shared" si="9"/>
        <v>0</v>
      </c>
      <c r="AH37" s="52">
        <f t="shared" si="9"/>
        <v>0</v>
      </c>
      <c r="AI37" s="52">
        <f t="shared" si="9"/>
        <v>0</v>
      </c>
      <c r="AJ37" s="52">
        <f t="shared" si="9"/>
        <v>0</v>
      </c>
      <c r="AK37" s="52">
        <f t="shared" si="9"/>
        <v>0</v>
      </c>
      <c r="AL37" s="52">
        <f t="shared" si="9"/>
        <v>0</v>
      </c>
      <c r="AM37" s="52">
        <f t="shared" si="9"/>
        <v>0</v>
      </c>
      <c r="AN37" s="52">
        <f t="shared" si="9"/>
        <v>0</v>
      </c>
      <c r="AO37" s="52">
        <f t="shared" si="9"/>
        <v>0</v>
      </c>
      <c r="AP37" s="52">
        <f t="shared" si="9"/>
        <v>0</v>
      </c>
      <c r="AQ37" s="52">
        <f t="shared" si="9"/>
        <v>0</v>
      </c>
      <c r="AR37" s="52">
        <f t="shared" si="9"/>
        <v>0</v>
      </c>
      <c r="AS37" s="52">
        <f t="shared" si="9"/>
        <v>0</v>
      </c>
      <c r="AT37" s="52">
        <f t="shared" si="9"/>
        <v>0</v>
      </c>
      <c r="AU37" s="52">
        <f t="shared" si="9"/>
        <v>0</v>
      </c>
      <c r="AV37" s="52">
        <f t="shared" si="9"/>
        <v>0</v>
      </c>
      <c r="AW37" s="52">
        <f t="shared" si="9"/>
        <v>0</v>
      </c>
      <c r="AX37" s="52">
        <f t="shared" si="9"/>
        <v>0</v>
      </c>
      <c r="AY37" s="52">
        <f t="shared" si="9"/>
        <v>0</v>
      </c>
      <c r="AZ37" s="52">
        <f t="shared" si="9"/>
        <v>0</v>
      </c>
      <c r="BA37" s="52">
        <f t="shared" si="9"/>
        <v>0</v>
      </c>
      <c r="BB37" s="52">
        <f t="shared" si="9"/>
        <v>0</v>
      </c>
      <c r="BC37" s="52">
        <f t="shared" si="9"/>
        <v>0</v>
      </c>
      <c r="BD37" s="52">
        <f t="shared" si="9"/>
        <v>0</v>
      </c>
      <c r="BE37" s="52">
        <f t="shared" ref="BE37" si="10">BE9+BE15</f>
        <v>387.00060000000002</v>
      </c>
      <c r="BF37" s="59"/>
      <c r="BG37" s="59"/>
      <c r="BH37" s="59"/>
      <c r="BI37" s="70"/>
      <c r="BM37" s="71"/>
    </row>
    <row r="38" spans="1:65" s="29" customFormat="1" x14ac:dyDescent="0.25">
      <c r="A38" s="159"/>
      <c r="B38" s="162" t="s">
        <v>107</v>
      </c>
      <c r="C38" s="162"/>
      <c r="D38" s="162"/>
      <c r="E38" s="52">
        <f>E36+E37</f>
        <v>54.428600000000003</v>
      </c>
      <c r="F38" s="51">
        <f t="shared" ref="F38:BE38" si="11">F36+F37</f>
        <v>54.428600000000003</v>
      </c>
      <c r="G38" s="51">
        <f t="shared" si="11"/>
        <v>54.428600000000003</v>
      </c>
      <c r="H38" s="51">
        <f t="shared" si="11"/>
        <v>54.428600000000003</v>
      </c>
      <c r="I38" s="51">
        <f t="shared" si="11"/>
        <v>54.428600000000003</v>
      </c>
      <c r="J38" s="51">
        <f t="shared" si="11"/>
        <v>54.428600000000003</v>
      </c>
      <c r="K38" s="51">
        <f t="shared" si="11"/>
        <v>54.428600000000003</v>
      </c>
      <c r="L38" s="51">
        <f t="shared" si="11"/>
        <v>54.428600000000003</v>
      </c>
      <c r="M38" s="51">
        <f t="shared" si="11"/>
        <v>54.428600000000003</v>
      </c>
      <c r="N38" s="51">
        <f t="shared" si="11"/>
        <v>54.428600000000003</v>
      </c>
      <c r="O38" s="51">
        <f t="shared" si="11"/>
        <v>54.428600000000003</v>
      </c>
      <c r="P38" s="51">
        <f t="shared" si="11"/>
        <v>54.428600000000003</v>
      </c>
      <c r="Q38" s="51">
        <f t="shared" si="11"/>
        <v>54.428600000000003</v>
      </c>
      <c r="R38" s="51">
        <f t="shared" si="11"/>
        <v>54.428600000000003</v>
      </c>
      <c r="S38" s="51">
        <f t="shared" si="11"/>
        <v>36</v>
      </c>
      <c r="T38" s="51">
        <f t="shared" si="11"/>
        <v>36</v>
      </c>
      <c r="U38" s="51">
        <f t="shared" si="11"/>
        <v>36</v>
      </c>
      <c r="V38" s="51">
        <f t="shared" si="11"/>
        <v>0</v>
      </c>
      <c r="W38" s="51">
        <f t="shared" si="11"/>
        <v>0</v>
      </c>
      <c r="X38" s="51">
        <f t="shared" si="11"/>
        <v>54.428600000000003</v>
      </c>
      <c r="Y38" s="51">
        <f t="shared" si="11"/>
        <v>54.428600000000003</v>
      </c>
      <c r="Z38" s="51">
        <f t="shared" si="11"/>
        <v>54.428600000000003</v>
      </c>
      <c r="AA38" s="51">
        <f t="shared" si="11"/>
        <v>54.428600000000003</v>
      </c>
      <c r="AB38" s="51">
        <f t="shared" si="11"/>
        <v>54.428600000000003</v>
      </c>
      <c r="AC38" s="51">
        <f t="shared" si="11"/>
        <v>54.428600000000003</v>
      </c>
      <c r="AD38" s="51">
        <f t="shared" si="11"/>
        <v>54.428600000000003</v>
      </c>
      <c r="AE38" s="51">
        <f t="shared" si="11"/>
        <v>36</v>
      </c>
      <c r="AF38" s="51">
        <f t="shared" si="11"/>
        <v>36</v>
      </c>
      <c r="AG38" s="51">
        <f t="shared" si="11"/>
        <v>36</v>
      </c>
      <c r="AH38" s="51">
        <f t="shared" si="11"/>
        <v>36</v>
      </c>
      <c r="AI38" s="51">
        <f t="shared" si="11"/>
        <v>36</v>
      </c>
      <c r="AJ38" s="51">
        <f t="shared" si="11"/>
        <v>36</v>
      </c>
      <c r="AK38" s="51">
        <f t="shared" si="11"/>
        <v>0</v>
      </c>
      <c r="AL38" s="51">
        <f t="shared" si="11"/>
        <v>36</v>
      </c>
      <c r="AM38" s="51">
        <f t="shared" si="11"/>
        <v>36</v>
      </c>
      <c r="AN38" s="51">
        <f t="shared" si="11"/>
        <v>36</v>
      </c>
      <c r="AO38" s="51">
        <f t="shared" si="11"/>
        <v>36</v>
      </c>
      <c r="AP38" s="51">
        <f t="shared" si="11"/>
        <v>0</v>
      </c>
      <c r="AQ38" s="51">
        <f t="shared" si="11"/>
        <v>0</v>
      </c>
      <c r="AR38" s="51">
        <f t="shared" si="11"/>
        <v>0</v>
      </c>
      <c r="AS38" s="51">
        <f t="shared" si="11"/>
        <v>0</v>
      </c>
      <c r="AT38" s="51">
        <f t="shared" si="11"/>
        <v>0</v>
      </c>
      <c r="AU38" s="51">
        <f t="shared" si="11"/>
        <v>0</v>
      </c>
      <c r="AV38" s="51">
        <f t="shared" si="11"/>
        <v>0</v>
      </c>
      <c r="AW38" s="51">
        <f t="shared" si="11"/>
        <v>0</v>
      </c>
      <c r="AX38" s="51">
        <f t="shared" si="11"/>
        <v>0</v>
      </c>
      <c r="AY38" s="51">
        <f t="shared" si="11"/>
        <v>0</v>
      </c>
      <c r="AZ38" s="51">
        <f t="shared" si="11"/>
        <v>0</v>
      </c>
      <c r="BA38" s="51">
        <f t="shared" si="11"/>
        <v>0</v>
      </c>
      <c r="BB38" s="51">
        <f t="shared" si="11"/>
        <v>0</v>
      </c>
      <c r="BC38" s="51">
        <f t="shared" si="11"/>
        <v>0</v>
      </c>
      <c r="BD38" s="52">
        <f t="shared" si="11"/>
        <v>0</v>
      </c>
      <c r="BE38" s="52">
        <f t="shared" si="11"/>
        <v>1611.0006000000001</v>
      </c>
      <c r="BF38" s="59"/>
      <c r="BG38" s="59"/>
      <c r="BH38" s="59"/>
      <c r="BI38" s="70"/>
      <c r="BM38" s="71"/>
    </row>
  </sheetData>
  <mergeCells count="54">
    <mergeCell ref="C22:C23"/>
    <mergeCell ref="B24:B25"/>
    <mergeCell ref="C24:C25"/>
    <mergeCell ref="B38:D38"/>
    <mergeCell ref="B28:B29"/>
    <mergeCell ref="C28:C29"/>
    <mergeCell ref="B30:B31"/>
    <mergeCell ref="C30:C31"/>
    <mergeCell ref="B36:D36"/>
    <mergeCell ref="B37:D37"/>
    <mergeCell ref="A8:A3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Z2:Z3"/>
    <mergeCell ref="AE2:AH2"/>
    <mergeCell ref="AI2:AI3"/>
    <mergeCell ref="AJ2:AL2"/>
    <mergeCell ref="BE2:BE7"/>
    <mergeCell ref="E4:BD4"/>
    <mergeCell ref="E6:BD6"/>
    <mergeCell ref="AN2:AQ2"/>
    <mergeCell ref="AV2:AV3"/>
    <mergeCell ref="AW2:AY2"/>
    <mergeCell ref="AZ2:AZ3"/>
    <mergeCell ref="BA2:BD2"/>
    <mergeCell ref="I2:I3"/>
    <mergeCell ref="AA2:AC2"/>
    <mergeCell ref="AD2:AD3"/>
    <mergeCell ref="AR2:AU2"/>
    <mergeCell ref="A2:A7"/>
    <mergeCell ref="B2:B7"/>
    <mergeCell ref="C2:C7"/>
    <mergeCell ref="D2:D7"/>
    <mergeCell ref="E2:H2"/>
    <mergeCell ref="AM2:AM3"/>
    <mergeCell ref="J2:L2"/>
    <mergeCell ref="M2:M3"/>
    <mergeCell ref="N2:Q2"/>
    <mergeCell ref="R2:U2"/>
    <mergeCell ref="V2:V3"/>
    <mergeCell ref="W2:Y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ColWidth="8.85546875" defaultRowHeight="15" x14ac:dyDescent="0.25"/>
  <cols>
    <col min="1" max="1" width="4.85546875" style="18" customWidth="1"/>
    <col min="2" max="2" width="7.140625" style="18" customWidth="1"/>
    <col min="3" max="3" width="15" style="18" customWidth="1"/>
    <col min="4" max="19" width="2.7109375" style="18" customWidth="1"/>
    <col min="20" max="22" width="2.7109375" style="1" customWidth="1"/>
    <col min="23" max="43" width="2.7109375" style="18" customWidth="1"/>
    <col min="44" max="44" width="2.7109375" style="28" customWidth="1"/>
    <col min="45" max="45" width="2.7109375" style="18" customWidth="1"/>
    <col min="46" max="46" width="3.7109375" style="1" customWidth="1"/>
    <col min="47" max="55" width="2.7109375" style="1" customWidth="1"/>
    <col min="56" max="56" width="3.7109375" style="1" customWidth="1"/>
    <col min="57" max="57" width="7.28515625" style="18" customWidth="1"/>
    <col min="58" max="58" width="5.7109375" style="5" customWidth="1"/>
    <col min="59" max="59" width="5.140625" style="6" customWidth="1"/>
    <col min="60" max="60" width="6.140625" style="6" customWidth="1"/>
    <col min="61" max="16384" width="8.85546875" style="18"/>
  </cols>
  <sheetData>
    <row r="1" spans="1:60" s="3" customFormat="1" ht="9" customHeight="1" x14ac:dyDescent="0.25">
      <c r="AR1" s="4"/>
      <c r="BF1" s="5"/>
    </row>
    <row r="2" spans="1:60" s="3" customFormat="1" ht="15.75" x14ac:dyDescent="0.25">
      <c r="B2" s="72" t="s">
        <v>16</v>
      </c>
      <c r="AR2" s="4"/>
      <c r="BF2" s="5"/>
    </row>
    <row r="3" spans="1:60" s="3" customFormat="1" ht="36.6" customHeight="1" x14ac:dyDescent="0.25">
      <c r="AR3" s="4"/>
      <c r="BF3" s="5"/>
    </row>
    <row r="4" spans="1:60" s="1" customFormat="1" ht="36" customHeight="1" x14ac:dyDescent="0.25">
      <c r="A4" s="93" t="s">
        <v>19</v>
      </c>
      <c r="B4" s="94" t="s">
        <v>20</v>
      </c>
      <c r="C4" s="93" t="s">
        <v>21</v>
      </c>
      <c r="D4" s="97" t="s">
        <v>23</v>
      </c>
      <c r="E4" s="98"/>
      <c r="F4" s="98"/>
      <c r="G4" s="99"/>
      <c r="H4" s="91" t="s">
        <v>24</v>
      </c>
      <c r="I4" s="103" t="s">
        <v>25</v>
      </c>
      <c r="J4" s="103"/>
      <c r="K4" s="104"/>
      <c r="L4" s="91" t="s">
        <v>26</v>
      </c>
      <c r="M4" s="103" t="s">
        <v>27</v>
      </c>
      <c r="N4" s="103"/>
      <c r="O4" s="103"/>
      <c r="P4" s="104"/>
      <c r="Q4" s="102" t="s">
        <v>28</v>
      </c>
      <c r="R4" s="103"/>
      <c r="S4" s="103"/>
      <c r="T4" s="104"/>
      <c r="U4" s="100" t="s">
        <v>29</v>
      </c>
      <c r="V4" s="102" t="s">
        <v>30</v>
      </c>
      <c r="W4" s="103"/>
      <c r="X4" s="104"/>
      <c r="Y4" s="121" t="s">
        <v>31</v>
      </c>
      <c r="Z4" s="102" t="s">
        <v>32</v>
      </c>
      <c r="AA4" s="103"/>
      <c r="AB4" s="104"/>
      <c r="AC4" s="121" t="s">
        <v>33</v>
      </c>
      <c r="AD4" s="102" t="s">
        <v>34</v>
      </c>
      <c r="AE4" s="103"/>
      <c r="AF4" s="103"/>
      <c r="AG4" s="104"/>
      <c r="AH4" s="100" t="s">
        <v>35</v>
      </c>
      <c r="AI4" s="102" t="s">
        <v>36</v>
      </c>
      <c r="AJ4" s="103"/>
      <c r="AK4" s="104"/>
      <c r="AL4" s="100" t="s">
        <v>37</v>
      </c>
      <c r="AM4" s="102" t="s">
        <v>38</v>
      </c>
      <c r="AN4" s="103"/>
      <c r="AO4" s="103"/>
      <c r="AP4" s="104"/>
      <c r="AQ4" s="102" t="s">
        <v>39</v>
      </c>
      <c r="AR4" s="103"/>
      <c r="AS4" s="103"/>
      <c r="AT4" s="104"/>
      <c r="AU4" s="100" t="s">
        <v>40</v>
      </c>
      <c r="AV4" s="102" t="s">
        <v>41</v>
      </c>
      <c r="AW4" s="103"/>
      <c r="AX4" s="104"/>
      <c r="AY4" s="100" t="s">
        <v>42</v>
      </c>
      <c r="AZ4" s="102" t="s">
        <v>43</v>
      </c>
      <c r="BA4" s="103"/>
      <c r="BB4" s="103"/>
      <c r="BC4" s="104"/>
      <c r="BD4" s="171" t="s">
        <v>212</v>
      </c>
      <c r="BE4" s="172"/>
      <c r="BF4" s="5"/>
      <c r="BG4" s="6"/>
      <c r="BH4" s="6"/>
    </row>
    <row r="5" spans="1:60" s="1" customFormat="1" ht="28.15" customHeight="1" x14ac:dyDescent="0.25">
      <c r="A5" s="93"/>
      <c r="B5" s="95"/>
      <c r="C5" s="93"/>
      <c r="D5" s="7" t="s">
        <v>45</v>
      </c>
      <c r="E5" s="7" t="s">
        <v>46</v>
      </c>
      <c r="F5" s="7" t="s">
        <v>47</v>
      </c>
      <c r="G5" s="7" t="s">
        <v>48</v>
      </c>
      <c r="H5" s="92"/>
      <c r="I5" s="8" t="s">
        <v>49</v>
      </c>
      <c r="J5" s="8" t="s">
        <v>50</v>
      </c>
      <c r="K5" s="7" t="s">
        <v>51</v>
      </c>
      <c r="L5" s="92"/>
      <c r="M5" s="8" t="s">
        <v>52</v>
      </c>
      <c r="N5" s="7" t="s">
        <v>53</v>
      </c>
      <c r="O5" s="7" t="s">
        <v>54</v>
      </c>
      <c r="P5" s="7" t="s">
        <v>55</v>
      </c>
      <c r="Q5" s="7" t="s">
        <v>45</v>
      </c>
      <c r="R5" s="7" t="s">
        <v>46</v>
      </c>
      <c r="S5" s="7" t="s">
        <v>47</v>
      </c>
      <c r="T5" s="7" t="s">
        <v>48</v>
      </c>
      <c r="U5" s="101"/>
      <c r="V5" s="7" t="s">
        <v>56</v>
      </c>
      <c r="W5" s="7" t="s">
        <v>57</v>
      </c>
      <c r="X5" s="7" t="s">
        <v>58</v>
      </c>
      <c r="Y5" s="122"/>
      <c r="Z5" s="7" t="s">
        <v>59</v>
      </c>
      <c r="AA5" s="7" t="s">
        <v>60</v>
      </c>
      <c r="AB5" s="7" t="s">
        <v>61</v>
      </c>
      <c r="AC5" s="122"/>
      <c r="AD5" s="9" t="s">
        <v>59</v>
      </c>
      <c r="AE5" s="9" t="s">
        <v>60</v>
      </c>
      <c r="AF5" s="7" t="s">
        <v>61</v>
      </c>
      <c r="AG5" s="7" t="s">
        <v>62</v>
      </c>
      <c r="AH5" s="101"/>
      <c r="AI5" s="7" t="s">
        <v>49</v>
      </c>
      <c r="AJ5" s="8" t="s">
        <v>50</v>
      </c>
      <c r="AK5" s="8" t="s">
        <v>51</v>
      </c>
      <c r="AL5" s="101"/>
      <c r="AM5" s="7" t="s">
        <v>63</v>
      </c>
      <c r="AN5" s="8" t="s">
        <v>64</v>
      </c>
      <c r="AO5" s="8" t="s">
        <v>65</v>
      </c>
      <c r="AP5" s="9" t="s">
        <v>66</v>
      </c>
      <c r="AQ5" s="7" t="s">
        <v>45</v>
      </c>
      <c r="AR5" s="8" t="s">
        <v>46</v>
      </c>
      <c r="AS5" s="7" t="s">
        <v>47</v>
      </c>
      <c r="AT5" s="7" t="s">
        <v>48</v>
      </c>
      <c r="AU5" s="101"/>
      <c r="AV5" s="7" t="s">
        <v>49</v>
      </c>
      <c r="AW5" s="7" t="s">
        <v>50</v>
      </c>
      <c r="AX5" s="7" t="s">
        <v>51</v>
      </c>
      <c r="AY5" s="101"/>
      <c r="AZ5" s="7" t="s">
        <v>52</v>
      </c>
      <c r="BA5" s="7" t="s">
        <v>53</v>
      </c>
      <c r="BB5" s="7" t="s">
        <v>54</v>
      </c>
      <c r="BC5" s="7" t="s">
        <v>67</v>
      </c>
      <c r="BD5" s="173"/>
      <c r="BE5" s="174"/>
      <c r="BF5" s="5"/>
      <c r="BG5" s="6"/>
      <c r="BH5" s="6"/>
    </row>
    <row r="6" spans="1:60" s="1" customFormat="1" x14ac:dyDescent="0.25">
      <c r="A6" s="93"/>
      <c r="B6" s="95"/>
      <c r="C6" s="93"/>
      <c r="D6" s="118" t="s">
        <v>68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20"/>
      <c r="BD6" s="173"/>
      <c r="BE6" s="174"/>
      <c r="BF6" s="5"/>
      <c r="BG6" s="6"/>
      <c r="BH6" s="6"/>
    </row>
    <row r="7" spans="1:60" s="1" customFormat="1" x14ac:dyDescent="0.25">
      <c r="A7" s="93"/>
      <c r="B7" s="95"/>
      <c r="C7" s="93"/>
      <c r="D7" s="10">
        <v>36</v>
      </c>
      <c r="E7" s="10">
        <v>37</v>
      </c>
      <c r="F7" s="10">
        <v>38</v>
      </c>
      <c r="G7" s="10">
        <v>39</v>
      </c>
      <c r="H7" s="11">
        <v>40</v>
      </c>
      <c r="I7" s="11">
        <v>41</v>
      </c>
      <c r="J7" s="11">
        <v>42</v>
      </c>
      <c r="K7" s="10">
        <v>43</v>
      </c>
      <c r="L7" s="11">
        <v>44</v>
      </c>
      <c r="M7" s="11">
        <v>45</v>
      </c>
      <c r="N7" s="10">
        <v>46</v>
      </c>
      <c r="O7" s="10">
        <v>47</v>
      </c>
      <c r="P7" s="11">
        <v>48</v>
      </c>
      <c r="Q7" s="11">
        <v>49</v>
      </c>
      <c r="R7" s="10">
        <v>50</v>
      </c>
      <c r="S7" s="11">
        <v>51</v>
      </c>
      <c r="T7" s="10">
        <v>52</v>
      </c>
      <c r="U7" s="10">
        <v>1</v>
      </c>
      <c r="V7" s="10">
        <v>2</v>
      </c>
      <c r="W7" s="10">
        <v>3</v>
      </c>
      <c r="X7" s="10">
        <v>4</v>
      </c>
      <c r="Y7" s="10">
        <v>5</v>
      </c>
      <c r="Z7" s="10">
        <v>6</v>
      </c>
      <c r="AA7" s="10">
        <v>7</v>
      </c>
      <c r="AB7" s="10">
        <v>8</v>
      </c>
      <c r="AC7" s="12">
        <v>9</v>
      </c>
      <c r="AD7" s="13">
        <f t="shared" ref="AD7:BC7" si="0">AC7+1</f>
        <v>10</v>
      </c>
      <c r="AE7" s="13">
        <f t="shared" si="0"/>
        <v>11</v>
      </c>
      <c r="AF7" s="10">
        <f t="shared" si="0"/>
        <v>12</v>
      </c>
      <c r="AG7" s="10">
        <f t="shared" si="0"/>
        <v>13</v>
      </c>
      <c r="AH7" s="11">
        <f t="shared" si="0"/>
        <v>14</v>
      </c>
      <c r="AI7" s="10">
        <f t="shared" si="0"/>
        <v>15</v>
      </c>
      <c r="AJ7" s="11">
        <f t="shared" si="0"/>
        <v>16</v>
      </c>
      <c r="AK7" s="11">
        <f t="shared" si="0"/>
        <v>17</v>
      </c>
      <c r="AL7" s="11">
        <f t="shared" si="0"/>
        <v>18</v>
      </c>
      <c r="AM7" s="10">
        <f t="shared" si="0"/>
        <v>19</v>
      </c>
      <c r="AN7" s="11">
        <f t="shared" si="0"/>
        <v>20</v>
      </c>
      <c r="AO7" s="11">
        <f t="shared" si="0"/>
        <v>21</v>
      </c>
      <c r="AP7" s="10">
        <f t="shared" si="0"/>
        <v>22</v>
      </c>
      <c r="AQ7" s="11">
        <f t="shared" si="0"/>
        <v>23</v>
      </c>
      <c r="AR7" s="11">
        <f t="shared" si="0"/>
        <v>24</v>
      </c>
      <c r="AS7" s="10">
        <f t="shared" si="0"/>
        <v>25</v>
      </c>
      <c r="AT7" s="10">
        <f t="shared" si="0"/>
        <v>26</v>
      </c>
      <c r="AU7" s="10">
        <f t="shared" si="0"/>
        <v>27</v>
      </c>
      <c r="AV7" s="10">
        <f t="shared" si="0"/>
        <v>28</v>
      </c>
      <c r="AW7" s="10">
        <f t="shared" si="0"/>
        <v>29</v>
      </c>
      <c r="AX7" s="10">
        <f t="shared" si="0"/>
        <v>30</v>
      </c>
      <c r="AY7" s="10">
        <f t="shared" si="0"/>
        <v>31</v>
      </c>
      <c r="AZ7" s="10">
        <f t="shared" si="0"/>
        <v>32</v>
      </c>
      <c r="BA7" s="10">
        <f t="shared" si="0"/>
        <v>33</v>
      </c>
      <c r="BB7" s="10">
        <f t="shared" si="0"/>
        <v>34</v>
      </c>
      <c r="BC7" s="10">
        <f t="shared" si="0"/>
        <v>35</v>
      </c>
      <c r="BD7" s="173"/>
      <c r="BE7" s="174"/>
      <c r="BF7" s="5"/>
      <c r="BG7" s="6"/>
      <c r="BH7" s="6"/>
    </row>
    <row r="8" spans="1:60" s="1" customFormat="1" x14ac:dyDescent="0.25">
      <c r="A8" s="93"/>
      <c r="B8" s="95"/>
      <c r="C8" s="93"/>
      <c r="D8" s="118" t="s">
        <v>69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20"/>
      <c r="BD8" s="173"/>
      <c r="BE8" s="174"/>
      <c r="BF8" s="5"/>
      <c r="BG8" s="6"/>
      <c r="BH8" s="6"/>
    </row>
    <row r="9" spans="1:60" s="1" customFormat="1" x14ac:dyDescent="0.25">
      <c r="A9" s="93"/>
      <c r="B9" s="96"/>
      <c r="C9" s="93"/>
      <c r="D9" s="10">
        <v>1</v>
      </c>
      <c r="E9" s="10">
        <v>2</v>
      </c>
      <c r="F9" s="10">
        <v>3</v>
      </c>
      <c r="G9" s="10">
        <v>4</v>
      </c>
      <c r="H9" s="11">
        <v>5</v>
      </c>
      <c r="I9" s="11">
        <v>6</v>
      </c>
      <c r="J9" s="11">
        <v>7</v>
      </c>
      <c r="K9" s="10">
        <v>8</v>
      </c>
      <c r="L9" s="11">
        <v>9</v>
      </c>
      <c r="M9" s="11">
        <v>10</v>
      </c>
      <c r="N9" s="10">
        <v>11</v>
      </c>
      <c r="O9" s="10">
        <v>12</v>
      </c>
      <c r="P9" s="11">
        <v>13</v>
      </c>
      <c r="Q9" s="11">
        <v>14</v>
      </c>
      <c r="R9" s="10">
        <v>15</v>
      </c>
      <c r="S9" s="11">
        <v>16</v>
      </c>
      <c r="T9" s="10">
        <v>17</v>
      </c>
      <c r="U9" s="10">
        <f>T9+1</f>
        <v>18</v>
      </c>
      <c r="V9" s="10">
        <f>U9+1</f>
        <v>19</v>
      </c>
      <c r="W9" s="10">
        <f>V9+1</f>
        <v>20</v>
      </c>
      <c r="X9" s="10">
        <f>W9+1</f>
        <v>21</v>
      </c>
      <c r="Y9" s="10">
        <v>22</v>
      </c>
      <c r="Z9" s="10">
        <f t="shared" ref="Z9:BC9" si="1">Y9+1</f>
        <v>23</v>
      </c>
      <c r="AA9" s="10">
        <f t="shared" si="1"/>
        <v>24</v>
      </c>
      <c r="AB9" s="10">
        <f t="shared" si="1"/>
        <v>25</v>
      </c>
      <c r="AC9" s="12">
        <f t="shared" si="1"/>
        <v>26</v>
      </c>
      <c r="AD9" s="13">
        <f t="shared" si="1"/>
        <v>27</v>
      </c>
      <c r="AE9" s="13">
        <f t="shared" si="1"/>
        <v>28</v>
      </c>
      <c r="AF9" s="10">
        <f t="shared" si="1"/>
        <v>29</v>
      </c>
      <c r="AG9" s="10">
        <f t="shared" si="1"/>
        <v>30</v>
      </c>
      <c r="AH9" s="11">
        <f t="shared" si="1"/>
        <v>31</v>
      </c>
      <c r="AI9" s="10">
        <f t="shared" si="1"/>
        <v>32</v>
      </c>
      <c r="AJ9" s="11">
        <f t="shared" si="1"/>
        <v>33</v>
      </c>
      <c r="AK9" s="11">
        <f t="shared" si="1"/>
        <v>34</v>
      </c>
      <c r="AL9" s="11">
        <f t="shared" si="1"/>
        <v>35</v>
      </c>
      <c r="AM9" s="10">
        <f t="shared" si="1"/>
        <v>36</v>
      </c>
      <c r="AN9" s="11">
        <f t="shared" si="1"/>
        <v>37</v>
      </c>
      <c r="AO9" s="11">
        <f t="shared" si="1"/>
        <v>38</v>
      </c>
      <c r="AP9" s="10">
        <f t="shared" si="1"/>
        <v>39</v>
      </c>
      <c r="AQ9" s="11">
        <f t="shared" si="1"/>
        <v>40</v>
      </c>
      <c r="AR9" s="11">
        <f t="shared" si="1"/>
        <v>41</v>
      </c>
      <c r="AS9" s="10">
        <f t="shared" si="1"/>
        <v>42</v>
      </c>
      <c r="AT9" s="10">
        <f t="shared" si="1"/>
        <v>43</v>
      </c>
      <c r="AU9" s="10">
        <f t="shared" si="1"/>
        <v>44</v>
      </c>
      <c r="AV9" s="10">
        <f t="shared" si="1"/>
        <v>45</v>
      </c>
      <c r="AW9" s="10">
        <f t="shared" si="1"/>
        <v>46</v>
      </c>
      <c r="AX9" s="10">
        <f t="shared" si="1"/>
        <v>47</v>
      </c>
      <c r="AY9" s="10">
        <f t="shared" si="1"/>
        <v>48</v>
      </c>
      <c r="AZ9" s="10">
        <f t="shared" si="1"/>
        <v>49</v>
      </c>
      <c r="BA9" s="10">
        <f t="shared" si="1"/>
        <v>50</v>
      </c>
      <c r="BB9" s="10">
        <f t="shared" si="1"/>
        <v>51</v>
      </c>
      <c r="BC9" s="10">
        <f t="shared" si="1"/>
        <v>52</v>
      </c>
      <c r="BD9" s="175"/>
      <c r="BE9" s="176"/>
      <c r="BF9" s="5"/>
      <c r="BG9" s="6"/>
      <c r="BH9" s="6"/>
    </row>
    <row r="10" spans="1:60" ht="21" customHeight="1" x14ac:dyDescent="0.25">
      <c r="A10" s="105" t="s">
        <v>70</v>
      </c>
      <c r="B10" s="73" t="s">
        <v>71</v>
      </c>
      <c r="C10" s="74" t="s">
        <v>72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77"/>
      <c r="BE10" s="178"/>
      <c r="BG10" s="17"/>
      <c r="BH10" s="17"/>
    </row>
    <row r="11" spans="1:60" s="1" customFormat="1" ht="21" customHeight="1" x14ac:dyDescent="0.25">
      <c r="A11" s="105"/>
      <c r="B11" s="75" t="s">
        <v>75</v>
      </c>
      <c r="C11" s="76" t="s">
        <v>76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1"/>
      <c r="U11" s="21"/>
      <c r="V11" s="2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79" t="s">
        <v>213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77"/>
      <c r="BE11" s="179" t="s">
        <v>214</v>
      </c>
      <c r="BF11" s="23"/>
      <c r="BG11" s="17"/>
      <c r="BH11" s="17"/>
    </row>
    <row r="12" spans="1:60" s="1" customFormat="1" ht="21" customHeight="1" x14ac:dyDescent="0.25">
      <c r="A12" s="105"/>
      <c r="B12" s="75" t="s">
        <v>77</v>
      </c>
      <c r="C12" s="76" t="s">
        <v>78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 t="s">
        <v>215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180"/>
      <c r="AU12" s="10"/>
      <c r="AV12" s="10"/>
      <c r="AW12" s="10"/>
      <c r="AX12" s="10"/>
      <c r="AY12" s="10"/>
      <c r="AZ12" s="10"/>
      <c r="BA12" s="10"/>
      <c r="BB12" s="10"/>
      <c r="BC12" s="10"/>
      <c r="BD12" s="10" t="s">
        <v>216</v>
      </c>
      <c r="BE12" s="180"/>
      <c r="BF12" s="23"/>
      <c r="BG12" s="17"/>
      <c r="BH12" s="17"/>
    </row>
    <row r="13" spans="1:60" s="1" customFormat="1" ht="21" customHeight="1" x14ac:dyDescent="0.25">
      <c r="A13" s="105"/>
      <c r="B13" s="75" t="s">
        <v>79</v>
      </c>
      <c r="C13" s="76" t="s">
        <v>80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 t="s">
        <v>217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2" t="s">
        <v>218</v>
      </c>
      <c r="BE13" s="104"/>
      <c r="BF13" s="23"/>
      <c r="BG13" s="17"/>
      <c r="BH13" s="17"/>
    </row>
    <row r="14" spans="1:60" s="1" customFormat="1" ht="21" customHeight="1" x14ac:dyDescent="0.25">
      <c r="A14" s="105"/>
      <c r="B14" s="75" t="s">
        <v>81</v>
      </c>
      <c r="C14" s="78" t="s">
        <v>82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 t="s">
        <v>215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0" t="s">
        <v>215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2" t="s">
        <v>219</v>
      </c>
      <c r="BE14" s="104"/>
      <c r="BF14" s="23"/>
      <c r="BG14" s="17"/>
      <c r="BH14" s="17"/>
    </row>
    <row r="15" spans="1:60" s="1" customFormat="1" ht="21" customHeight="1" x14ac:dyDescent="0.25">
      <c r="A15" s="105"/>
      <c r="B15" s="79" t="s">
        <v>83</v>
      </c>
      <c r="C15" s="78" t="s">
        <v>84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 t="s">
        <v>217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2" t="s">
        <v>218</v>
      </c>
      <c r="BE15" s="104"/>
      <c r="BF15" s="23"/>
      <c r="BG15" s="17"/>
      <c r="BH15" s="17"/>
    </row>
    <row r="16" spans="1:60" s="1" customFormat="1" ht="21" customHeight="1" x14ac:dyDescent="0.25">
      <c r="A16" s="105"/>
      <c r="B16" s="79" t="s">
        <v>85</v>
      </c>
      <c r="C16" s="78" t="s">
        <v>86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 t="s">
        <v>220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 t="s">
        <v>217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2" t="s">
        <v>221</v>
      </c>
      <c r="BE16" s="104"/>
      <c r="BF16" s="23"/>
      <c r="BG16" s="17"/>
      <c r="BH16" s="17"/>
    </row>
    <row r="17" spans="1:60" s="1" customFormat="1" ht="21" customHeight="1" x14ac:dyDescent="0.25">
      <c r="A17" s="105"/>
      <c r="B17" s="41" t="s">
        <v>87</v>
      </c>
      <c r="C17" s="78" t="s">
        <v>88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 t="s">
        <v>217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2" t="s">
        <v>218</v>
      </c>
      <c r="BE17" s="104"/>
      <c r="BF17" s="23"/>
      <c r="BG17" s="17"/>
      <c r="BH17" s="17"/>
    </row>
    <row r="18" spans="1:60" s="1" customFormat="1" ht="21" customHeight="1" x14ac:dyDescent="0.25">
      <c r="A18" s="105"/>
      <c r="B18" s="41" t="s">
        <v>89</v>
      </c>
      <c r="C18" s="78" t="s">
        <v>90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 t="s">
        <v>217</v>
      </c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2" t="s">
        <v>218</v>
      </c>
      <c r="BE18" s="104"/>
      <c r="BF18" s="23"/>
      <c r="BG18" s="17"/>
      <c r="BH18" s="17"/>
    </row>
    <row r="19" spans="1:60" s="1" customFormat="1" ht="21" customHeight="1" x14ac:dyDescent="0.25">
      <c r="A19" s="105"/>
      <c r="B19" s="41" t="s">
        <v>91</v>
      </c>
      <c r="C19" s="78" t="s">
        <v>92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 t="s">
        <v>217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2" t="s">
        <v>218</v>
      </c>
      <c r="BE19" s="104"/>
      <c r="BF19" s="23"/>
      <c r="BG19" s="17"/>
      <c r="BH19" s="17"/>
    </row>
    <row r="20" spans="1:60" s="1" customFormat="1" ht="21" customHeight="1" x14ac:dyDescent="0.25">
      <c r="A20" s="105"/>
      <c r="B20" s="41" t="s">
        <v>93</v>
      </c>
      <c r="C20" s="46" t="s">
        <v>94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 t="s">
        <v>217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2" t="s">
        <v>218</v>
      </c>
      <c r="BE20" s="104"/>
      <c r="BF20" s="23"/>
      <c r="BG20" s="17"/>
      <c r="BH20" s="17"/>
    </row>
    <row r="21" spans="1:60" s="1" customFormat="1" ht="21" customHeight="1" x14ac:dyDescent="0.25">
      <c r="A21" s="105"/>
      <c r="B21" s="41" t="s">
        <v>95</v>
      </c>
      <c r="C21" s="46" t="s">
        <v>96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 t="s">
        <v>217</v>
      </c>
      <c r="AP21" s="21"/>
      <c r="AQ21" s="21"/>
      <c r="AR21" s="26"/>
      <c r="AS21" s="21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2" t="s">
        <v>218</v>
      </c>
      <c r="BE21" s="104"/>
      <c r="BF21" s="23"/>
      <c r="BG21" s="17"/>
      <c r="BH21" s="17"/>
    </row>
    <row r="22" spans="1:60" s="1" customFormat="1" ht="21" customHeight="1" x14ac:dyDescent="0.25">
      <c r="A22" s="105"/>
      <c r="B22" s="41" t="s">
        <v>97</v>
      </c>
      <c r="C22" s="78" t="s">
        <v>98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 t="s">
        <v>217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2" t="s">
        <v>218</v>
      </c>
      <c r="BE22" s="104"/>
      <c r="BF22" s="23"/>
      <c r="BG22" s="17"/>
      <c r="BH22" s="17"/>
    </row>
    <row r="23" spans="1:60" s="1" customFormat="1" ht="21" customHeight="1" x14ac:dyDescent="0.25">
      <c r="A23" s="105"/>
      <c r="B23" s="41" t="s">
        <v>99</v>
      </c>
      <c r="C23" s="78" t="s">
        <v>100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 t="s">
        <v>217</v>
      </c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2" t="s">
        <v>218</v>
      </c>
      <c r="BE23" s="104"/>
      <c r="BF23" s="5"/>
      <c r="BG23" s="17"/>
      <c r="BH23" s="17"/>
    </row>
    <row r="24" spans="1:60" s="1" customFormat="1" ht="21" customHeight="1" x14ac:dyDescent="0.25">
      <c r="A24" s="105"/>
      <c r="B24" s="41" t="s">
        <v>101</v>
      </c>
      <c r="C24" s="78" t="s">
        <v>102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10" t="s">
        <v>215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2" t="s">
        <v>216</v>
      </c>
      <c r="BE24" s="104"/>
      <c r="BF24" s="5"/>
      <c r="BG24" s="17"/>
      <c r="BH24" s="17"/>
    </row>
    <row r="25" spans="1:60" s="1" customFormat="1" ht="31.9" customHeight="1" x14ac:dyDescent="0.25">
      <c r="A25" s="105"/>
      <c r="B25" s="80" t="s">
        <v>103</v>
      </c>
      <c r="C25" s="76" t="s">
        <v>104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10"/>
      <c r="R25" s="10"/>
      <c r="S25" s="10"/>
      <c r="T25" s="21"/>
      <c r="U25" s="21"/>
      <c r="V25" s="2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 t="s">
        <v>217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2" t="s">
        <v>218</v>
      </c>
      <c r="BE25" s="104"/>
      <c r="BF25" s="5"/>
      <c r="BG25" s="17"/>
      <c r="BH25" s="17"/>
    </row>
    <row r="26" spans="1:60" ht="24.6" customHeight="1" x14ac:dyDescent="0.25">
      <c r="A26" s="105"/>
      <c r="B26" s="128" t="s">
        <v>222</v>
      </c>
      <c r="C26" s="12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1</v>
      </c>
      <c r="T26" s="16">
        <v>2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>
        <v>1</v>
      </c>
      <c r="AP26" s="16">
        <v>1</v>
      </c>
      <c r="AQ26" s="16"/>
      <c r="AR26" s="16"/>
      <c r="AS26" s="16">
        <v>9</v>
      </c>
      <c r="AT26" s="16">
        <v>3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81" t="s">
        <v>223</v>
      </c>
      <c r="BE26" s="182"/>
      <c r="BF26" s="27"/>
      <c r="BG26" s="17"/>
      <c r="BH26" s="17"/>
    </row>
  </sheetData>
  <mergeCells count="46">
    <mergeCell ref="BD22:BE22"/>
    <mergeCell ref="BD23:BE23"/>
    <mergeCell ref="BD24:BE24"/>
    <mergeCell ref="BD25:BE25"/>
    <mergeCell ref="B26:C26"/>
    <mergeCell ref="BD26:BE26"/>
    <mergeCell ref="BD16:BE16"/>
    <mergeCell ref="BD17:BE17"/>
    <mergeCell ref="BD18:BE18"/>
    <mergeCell ref="BD19:BE19"/>
    <mergeCell ref="BD20:BE20"/>
    <mergeCell ref="BD21:BE21"/>
    <mergeCell ref="BD4:BE9"/>
    <mergeCell ref="D6:BC6"/>
    <mergeCell ref="D8:BC8"/>
    <mergeCell ref="A10:A26"/>
    <mergeCell ref="BD10:BE10"/>
    <mergeCell ref="AT11:AT12"/>
    <mergeCell ref="BE11:BE12"/>
    <mergeCell ref="BD13:BE13"/>
    <mergeCell ref="BD14:BE14"/>
    <mergeCell ref="BD15:BE15"/>
    <mergeCell ref="AM4:AP4"/>
    <mergeCell ref="AQ4:AT4"/>
    <mergeCell ref="AU4:AU5"/>
    <mergeCell ref="AV4:AX4"/>
    <mergeCell ref="AY4:AY5"/>
    <mergeCell ref="AZ4:BC4"/>
    <mergeCell ref="Z4:AB4"/>
    <mergeCell ref="AC4:AC5"/>
    <mergeCell ref="AD4:AG4"/>
    <mergeCell ref="AH4:AH5"/>
    <mergeCell ref="AI4:AK4"/>
    <mergeCell ref="AL4:AL5"/>
    <mergeCell ref="Y4:Y5"/>
    <mergeCell ref="A4:A9"/>
    <mergeCell ref="B4:B9"/>
    <mergeCell ref="C4:C9"/>
    <mergeCell ref="D4:G4"/>
    <mergeCell ref="H4:H5"/>
    <mergeCell ref="I4:K4"/>
    <mergeCell ref="L4:L5"/>
    <mergeCell ref="M4:P4"/>
    <mergeCell ref="Q4:T4"/>
    <mergeCell ref="U4:U5"/>
    <mergeCell ref="V4:X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3"/>
  <sheetViews>
    <sheetView zoomScale="60" zoomScaleNormal="60" workbookViewId="0">
      <pane xSplit="3" ySplit="7" topLeftCell="R8" activePane="bottomRight" state="frozen"/>
      <selection pane="topRight" activeCell="D1" sqref="D1"/>
      <selection pane="bottomLeft" activeCell="A8" sqref="A8"/>
      <selection pane="bottomRight" activeCell="D2" sqref="D2:BC3"/>
    </sheetView>
  </sheetViews>
  <sheetFormatPr defaultColWidth="8.85546875" defaultRowHeight="15" x14ac:dyDescent="0.25"/>
  <cols>
    <col min="1" max="1" width="4.140625" style="18" customWidth="1"/>
    <col min="2" max="2" width="6.85546875" style="18" customWidth="1"/>
    <col min="3" max="3" width="24.140625" style="18" customWidth="1"/>
    <col min="4" max="55" width="4.28515625" style="18" customWidth="1"/>
    <col min="56" max="56" width="10.42578125" style="29" customWidth="1"/>
    <col min="57" max="57" width="8" style="1" customWidth="1"/>
    <col min="58" max="58" width="5.85546875" style="1" customWidth="1"/>
    <col min="59" max="59" width="7" style="1" customWidth="1"/>
    <col min="60" max="61" width="8.85546875" style="1"/>
    <col min="62" max="16384" width="8.85546875" style="18"/>
  </cols>
  <sheetData>
    <row r="1" spans="1:61" ht="38.450000000000003" customHeight="1" x14ac:dyDescent="0.25"/>
    <row r="2" spans="1:61" ht="69.75" customHeight="1" x14ac:dyDescent="0.25">
      <c r="A2" s="131" t="s">
        <v>19</v>
      </c>
      <c r="B2" s="131" t="s">
        <v>20</v>
      </c>
      <c r="C2" s="131" t="s">
        <v>21</v>
      </c>
      <c r="D2" s="97" t="s">
        <v>23</v>
      </c>
      <c r="E2" s="98"/>
      <c r="F2" s="98"/>
      <c r="G2" s="99"/>
      <c r="H2" s="91" t="s">
        <v>24</v>
      </c>
      <c r="I2" s="103" t="s">
        <v>25</v>
      </c>
      <c r="J2" s="103"/>
      <c r="K2" s="104"/>
      <c r="L2" s="91" t="s">
        <v>26</v>
      </c>
      <c r="M2" s="103" t="s">
        <v>27</v>
      </c>
      <c r="N2" s="103"/>
      <c r="O2" s="103"/>
      <c r="P2" s="104"/>
      <c r="Q2" s="102" t="s">
        <v>28</v>
      </c>
      <c r="R2" s="103"/>
      <c r="S2" s="103"/>
      <c r="T2" s="104"/>
      <c r="U2" s="100" t="s">
        <v>29</v>
      </c>
      <c r="V2" s="102" t="s">
        <v>30</v>
      </c>
      <c r="W2" s="103"/>
      <c r="X2" s="104"/>
      <c r="Y2" s="121" t="s">
        <v>31</v>
      </c>
      <c r="Z2" s="102" t="s">
        <v>32</v>
      </c>
      <c r="AA2" s="103"/>
      <c r="AB2" s="104"/>
      <c r="AC2" s="121" t="s">
        <v>33</v>
      </c>
      <c r="AD2" s="102" t="s">
        <v>34</v>
      </c>
      <c r="AE2" s="103"/>
      <c r="AF2" s="103"/>
      <c r="AG2" s="104"/>
      <c r="AH2" s="100" t="s">
        <v>35</v>
      </c>
      <c r="AI2" s="102" t="s">
        <v>36</v>
      </c>
      <c r="AJ2" s="103"/>
      <c r="AK2" s="104"/>
      <c r="AL2" s="100" t="s">
        <v>37</v>
      </c>
      <c r="AM2" s="102" t="s">
        <v>38</v>
      </c>
      <c r="AN2" s="103"/>
      <c r="AO2" s="103"/>
      <c r="AP2" s="104"/>
      <c r="AQ2" s="102" t="s">
        <v>39</v>
      </c>
      <c r="AR2" s="103"/>
      <c r="AS2" s="103"/>
      <c r="AT2" s="104"/>
      <c r="AU2" s="100" t="s">
        <v>40</v>
      </c>
      <c r="AV2" s="102" t="s">
        <v>41</v>
      </c>
      <c r="AW2" s="103"/>
      <c r="AX2" s="104"/>
      <c r="AY2" s="100" t="s">
        <v>42</v>
      </c>
      <c r="AZ2" s="102" t="s">
        <v>43</v>
      </c>
      <c r="BA2" s="103"/>
      <c r="BB2" s="103"/>
      <c r="BC2" s="104"/>
      <c r="BD2" s="131" t="s">
        <v>212</v>
      </c>
    </row>
    <row r="3" spans="1:61" ht="28.5" customHeight="1" x14ac:dyDescent="0.25">
      <c r="A3" s="132"/>
      <c r="B3" s="132"/>
      <c r="C3" s="132"/>
      <c r="D3" s="7" t="s">
        <v>45</v>
      </c>
      <c r="E3" s="7" t="s">
        <v>46</v>
      </c>
      <c r="F3" s="7" t="s">
        <v>47</v>
      </c>
      <c r="G3" s="7" t="s">
        <v>48</v>
      </c>
      <c r="H3" s="92"/>
      <c r="I3" s="8" t="s">
        <v>49</v>
      </c>
      <c r="J3" s="8" t="s">
        <v>50</v>
      </c>
      <c r="K3" s="7" t="s">
        <v>51</v>
      </c>
      <c r="L3" s="92"/>
      <c r="M3" s="8" t="s">
        <v>52</v>
      </c>
      <c r="N3" s="7" t="s">
        <v>53</v>
      </c>
      <c r="O3" s="7" t="s">
        <v>54</v>
      </c>
      <c r="P3" s="7" t="s">
        <v>55</v>
      </c>
      <c r="Q3" s="7" t="s">
        <v>45</v>
      </c>
      <c r="R3" s="7" t="s">
        <v>46</v>
      </c>
      <c r="S3" s="7" t="s">
        <v>47</v>
      </c>
      <c r="T3" s="7" t="s">
        <v>48</v>
      </c>
      <c r="U3" s="101"/>
      <c r="V3" s="7" t="s">
        <v>56</v>
      </c>
      <c r="W3" s="7" t="s">
        <v>57</v>
      </c>
      <c r="X3" s="7" t="s">
        <v>58</v>
      </c>
      <c r="Y3" s="122"/>
      <c r="Z3" s="7" t="s">
        <v>59</v>
      </c>
      <c r="AA3" s="7" t="s">
        <v>60</v>
      </c>
      <c r="AB3" s="7" t="s">
        <v>61</v>
      </c>
      <c r="AC3" s="122"/>
      <c r="AD3" s="9" t="s">
        <v>59</v>
      </c>
      <c r="AE3" s="9" t="s">
        <v>60</v>
      </c>
      <c r="AF3" s="7" t="s">
        <v>61</v>
      </c>
      <c r="AG3" s="7" t="s">
        <v>62</v>
      </c>
      <c r="AH3" s="101"/>
      <c r="AI3" s="7" t="s">
        <v>49</v>
      </c>
      <c r="AJ3" s="8" t="s">
        <v>50</v>
      </c>
      <c r="AK3" s="8" t="s">
        <v>51</v>
      </c>
      <c r="AL3" s="101"/>
      <c r="AM3" s="7" t="s">
        <v>63</v>
      </c>
      <c r="AN3" s="8" t="s">
        <v>64</v>
      </c>
      <c r="AO3" s="8" t="s">
        <v>65</v>
      </c>
      <c r="AP3" s="9" t="s">
        <v>66</v>
      </c>
      <c r="AQ3" s="7" t="s">
        <v>45</v>
      </c>
      <c r="AR3" s="8" t="s">
        <v>46</v>
      </c>
      <c r="AS3" s="7" t="s">
        <v>47</v>
      </c>
      <c r="AT3" s="7" t="s">
        <v>48</v>
      </c>
      <c r="AU3" s="101"/>
      <c r="AV3" s="7" t="s">
        <v>49</v>
      </c>
      <c r="AW3" s="7" t="s">
        <v>50</v>
      </c>
      <c r="AX3" s="7" t="s">
        <v>51</v>
      </c>
      <c r="AY3" s="101"/>
      <c r="AZ3" s="7" t="s">
        <v>52</v>
      </c>
      <c r="BA3" s="7" t="s">
        <v>53</v>
      </c>
      <c r="BB3" s="7" t="s">
        <v>54</v>
      </c>
      <c r="BC3" s="7" t="s">
        <v>67</v>
      </c>
      <c r="BD3" s="132"/>
    </row>
    <row r="4" spans="1:61" x14ac:dyDescent="0.25">
      <c r="A4" s="132"/>
      <c r="B4" s="132"/>
      <c r="C4" s="132"/>
      <c r="D4" s="143" t="s">
        <v>108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32"/>
    </row>
    <row r="5" spans="1:61" x14ac:dyDescent="0.25">
      <c r="A5" s="132"/>
      <c r="B5" s="132"/>
      <c r="C5" s="132"/>
      <c r="D5" s="30">
        <v>35</v>
      </c>
      <c r="E5" s="30">
        <v>36</v>
      </c>
      <c r="F5" s="30">
        <v>37</v>
      </c>
      <c r="G5" s="30">
        <v>38</v>
      </c>
      <c r="H5" s="30">
        <v>39</v>
      </c>
      <c r="I5" s="30">
        <v>40</v>
      </c>
      <c r="J5" s="30">
        <v>41</v>
      </c>
      <c r="K5" s="30">
        <v>42</v>
      </c>
      <c r="L5" s="30">
        <v>43</v>
      </c>
      <c r="M5" s="30">
        <v>44</v>
      </c>
      <c r="N5" s="30">
        <v>45</v>
      </c>
      <c r="O5" s="30">
        <v>46</v>
      </c>
      <c r="P5" s="30">
        <v>47</v>
      </c>
      <c r="Q5" s="30">
        <v>48</v>
      </c>
      <c r="R5" s="30">
        <v>49</v>
      </c>
      <c r="S5" s="30">
        <v>50</v>
      </c>
      <c r="T5" s="30">
        <v>51</v>
      </c>
      <c r="U5" s="30">
        <v>52</v>
      </c>
      <c r="V5" s="30">
        <v>1</v>
      </c>
      <c r="W5" s="30">
        <v>2</v>
      </c>
      <c r="X5" s="30">
        <v>3</v>
      </c>
      <c r="Y5" s="30">
        <v>4</v>
      </c>
      <c r="Z5" s="30">
        <v>5</v>
      </c>
      <c r="AA5" s="30">
        <v>6</v>
      </c>
      <c r="AB5" s="30">
        <v>7</v>
      </c>
      <c r="AC5" s="30">
        <v>8</v>
      </c>
      <c r="AD5" s="30">
        <v>9</v>
      </c>
      <c r="AE5" s="30">
        <v>10</v>
      </c>
      <c r="AF5" s="30">
        <v>11</v>
      </c>
      <c r="AG5" s="30">
        <v>12</v>
      </c>
      <c r="AH5" s="30">
        <v>13</v>
      </c>
      <c r="AI5" s="30">
        <v>14</v>
      </c>
      <c r="AJ5" s="30">
        <v>15</v>
      </c>
      <c r="AK5" s="30">
        <v>16</v>
      </c>
      <c r="AL5" s="30">
        <v>17</v>
      </c>
      <c r="AM5" s="30">
        <v>18</v>
      </c>
      <c r="AN5" s="30">
        <v>19</v>
      </c>
      <c r="AO5" s="30">
        <v>20</v>
      </c>
      <c r="AP5" s="30">
        <v>21</v>
      </c>
      <c r="AQ5" s="30">
        <v>22</v>
      </c>
      <c r="AR5" s="30">
        <v>23</v>
      </c>
      <c r="AS5" s="30">
        <v>24</v>
      </c>
      <c r="AT5" s="30">
        <v>25</v>
      </c>
      <c r="AU5" s="30">
        <v>26</v>
      </c>
      <c r="AV5" s="30">
        <v>27</v>
      </c>
      <c r="AW5" s="30">
        <v>28</v>
      </c>
      <c r="AX5" s="30">
        <v>29</v>
      </c>
      <c r="AY5" s="30">
        <v>30</v>
      </c>
      <c r="AZ5" s="30">
        <v>31</v>
      </c>
      <c r="BA5" s="30">
        <v>32</v>
      </c>
      <c r="BB5" s="30">
        <v>33</v>
      </c>
      <c r="BC5" s="30">
        <v>34</v>
      </c>
      <c r="BD5" s="132"/>
    </row>
    <row r="6" spans="1:61" x14ac:dyDescent="0.25">
      <c r="A6" s="132"/>
      <c r="B6" s="132"/>
      <c r="C6" s="132"/>
      <c r="D6" s="145" t="s">
        <v>109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32"/>
    </row>
    <row r="7" spans="1:61" ht="18.75" customHeight="1" x14ac:dyDescent="0.25">
      <c r="A7" s="133"/>
      <c r="B7" s="133"/>
      <c r="C7" s="133"/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1">
        <v>17</v>
      </c>
      <c r="U7" s="31">
        <v>18</v>
      </c>
      <c r="V7" s="31">
        <v>19</v>
      </c>
      <c r="W7" s="31">
        <v>20</v>
      </c>
      <c r="X7" s="31">
        <v>21</v>
      </c>
      <c r="Y7" s="31">
        <v>22</v>
      </c>
      <c r="Z7" s="31">
        <v>23</v>
      </c>
      <c r="AA7" s="31">
        <v>24</v>
      </c>
      <c r="AB7" s="31">
        <v>25</v>
      </c>
      <c r="AC7" s="31">
        <v>26</v>
      </c>
      <c r="AD7" s="31">
        <v>27</v>
      </c>
      <c r="AE7" s="31">
        <v>28</v>
      </c>
      <c r="AF7" s="31">
        <v>29</v>
      </c>
      <c r="AG7" s="31">
        <v>30</v>
      </c>
      <c r="AH7" s="31">
        <v>31</v>
      </c>
      <c r="AI7" s="31">
        <v>32</v>
      </c>
      <c r="AJ7" s="31">
        <v>33</v>
      </c>
      <c r="AK7" s="31">
        <v>34</v>
      </c>
      <c r="AL7" s="31">
        <v>35</v>
      </c>
      <c r="AM7" s="31">
        <v>36</v>
      </c>
      <c r="AN7" s="31">
        <v>37</v>
      </c>
      <c r="AO7" s="31">
        <v>38</v>
      </c>
      <c r="AP7" s="31">
        <v>39</v>
      </c>
      <c r="AQ7" s="31">
        <v>40</v>
      </c>
      <c r="AR7" s="31">
        <v>41</v>
      </c>
      <c r="AS7" s="31">
        <v>42</v>
      </c>
      <c r="AT7" s="31">
        <v>43</v>
      </c>
      <c r="AU7" s="31">
        <v>44</v>
      </c>
      <c r="AV7" s="31">
        <v>45</v>
      </c>
      <c r="AW7" s="31">
        <v>46</v>
      </c>
      <c r="AX7" s="31">
        <v>47</v>
      </c>
      <c r="AY7" s="30">
        <v>48</v>
      </c>
      <c r="AZ7" s="30">
        <v>49</v>
      </c>
      <c r="BA7" s="30">
        <v>50</v>
      </c>
      <c r="BB7" s="30">
        <v>51</v>
      </c>
      <c r="BC7" s="30">
        <v>52</v>
      </c>
      <c r="BD7" s="133"/>
      <c r="BF7" s="6"/>
      <c r="BG7" s="6"/>
    </row>
    <row r="8" spans="1:61" ht="30" customHeight="1" x14ac:dyDescent="0.25">
      <c r="A8" s="134" t="s">
        <v>110</v>
      </c>
      <c r="B8" s="73" t="s">
        <v>71</v>
      </c>
      <c r="C8" s="73" t="s">
        <v>72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6"/>
    </row>
    <row r="9" spans="1:61" s="1" customFormat="1" ht="30" customHeight="1" x14ac:dyDescent="0.25">
      <c r="A9" s="135"/>
      <c r="B9" s="75" t="s">
        <v>111</v>
      </c>
      <c r="C9" s="76" t="s">
        <v>112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 t="s">
        <v>217</v>
      </c>
      <c r="T9" s="35"/>
      <c r="U9" s="35"/>
      <c r="V9" s="35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22" t="s">
        <v>224</v>
      </c>
      <c r="BE9" s="36"/>
      <c r="BF9" s="36"/>
      <c r="BG9" s="36"/>
    </row>
    <row r="10" spans="1:61" s="29" customFormat="1" ht="30" customHeight="1" x14ac:dyDescent="0.25">
      <c r="A10" s="135"/>
      <c r="B10" s="73" t="s">
        <v>113</v>
      </c>
      <c r="C10" s="73" t="s">
        <v>114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6"/>
      <c r="BE10" s="36"/>
      <c r="BF10" s="36"/>
      <c r="BG10" s="36"/>
      <c r="BH10" s="39"/>
      <c r="BI10" s="39"/>
    </row>
    <row r="11" spans="1:61" s="39" customFormat="1" ht="30" customHeight="1" x14ac:dyDescent="0.25">
      <c r="A11" s="135"/>
      <c r="B11" s="79" t="s">
        <v>115</v>
      </c>
      <c r="C11" s="78" t="s">
        <v>116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40"/>
      <c r="U11" s="40"/>
      <c r="V11" s="4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 t="s">
        <v>217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22" t="s">
        <v>218</v>
      </c>
      <c r="BE11" s="36"/>
      <c r="BF11" s="36"/>
      <c r="BG11" s="36"/>
    </row>
    <row r="12" spans="1:61" ht="30" customHeight="1" x14ac:dyDescent="0.25">
      <c r="A12" s="135"/>
      <c r="B12" s="41" t="s">
        <v>117</v>
      </c>
      <c r="C12" s="78" t="s">
        <v>84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 t="s">
        <v>217</v>
      </c>
      <c r="T12" s="21"/>
      <c r="U12" s="21"/>
      <c r="V12" s="2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22" t="s">
        <v>218</v>
      </c>
      <c r="BE12" s="36"/>
      <c r="BF12" s="36"/>
      <c r="BG12" s="36"/>
    </row>
    <row r="13" spans="1:61" s="1" customFormat="1" ht="30" customHeight="1" x14ac:dyDescent="0.25">
      <c r="A13" s="135"/>
      <c r="B13" s="41" t="s">
        <v>118</v>
      </c>
      <c r="C13" s="78" t="s">
        <v>80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22"/>
      <c r="BE13" s="36"/>
      <c r="BF13" s="36"/>
      <c r="BG13" s="36"/>
    </row>
    <row r="14" spans="1:61" s="1" customFormat="1" ht="30" customHeight="1" x14ac:dyDescent="0.25">
      <c r="A14" s="135"/>
      <c r="B14" s="41" t="s">
        <v>119</v>
      </c>
      <c r="C14" s="78" t="s">
        <v>86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 t="s">
        <v>220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 t="s">
        <v>220</v>
      </c>
      <c r="AL14" s="21"/>
      <c r="AM14" s="21"/>
      <c r="AN14" s="21"/>
      <c r="AO14" s="21"/>
      <c r="AP14" s="21"/>
      <c r="AQ14" s="21"/>
      <c r="AR14" s="21"/>
      <c r="AS14" s="21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22" t="s">
        <v>225</v>
      </c>
      <c r="BE14" s="36"/>
      <c r="BF14" s="36"/>
      <c r="BG14" s="36"/>
    </row>
    <row r="15" spans="1:61" s="1" customFormat="1" ht="30" customHeight="1" x14ac:dyDescent="0.25">
      <c r="A15" s="135"/>
      <c r="B15" s="79" t="s">
        <v>120</v>
      </c>
      <c r="C15" s="78" t="s">
        <v>121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 t="s">
        <v>217</v>
      </c>
      <c r="AG15" s="21"/>
      <c r="AH15" s="21"/>
      <c r="AI15" s="21"/>
      <c r="AJ15" s="21"/>
      <c r="AK15" s="21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22" t="s">
        <v>218</v>
      </c>
      <c r="BE15" s="36"/>
      <c r="BF15" s="36"/>
      <c r="BG15" s="36"/>
    </row>
    <row r="16" spans="1:61" s="29" customFormat="1" ht="30" customHeight="1" x14ac:dyDescent="0.25">
      <c r="A16" s="135"/>
      <c r="B16" s="73" t="s">
        <v>122</v>
      </c>
      <c r="C16" s="73" t="s">
        <v>123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6"/>
      <c r="BE16" s="36"/>
      <c r="BF16" s="36"/>
      <c r="BG16" s="36"/>
      <c r="BH16" s="39"/>
      <c r="BI16" s="39"/>
    </row>
    <row r="17" spans="1:61" s="1" customFormat="1" ht="30" customHeight="1" x14ac:dyDescent="0.25">
      <c r="A17" s="135"/>
      <c r="B17" s="79" t="s">
        <v>124</v>
      </c>
      <c r="C17" s="78" t="s">
        <v>125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 t="s">
        <v>217</v>
      </c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2" t="s">
        <v>218</v>
      </c>
      <c r="BE17" s="36"/>
      <c r="BF17" s="36"/>
      <c r="BG17" s="36"/>
    </row>
    <row r="18" spans="1:61" s="29" customFormat="1" ht="30" customHeight="1" x14ac:dyDescent="0.25">
      <c r="A18" s="135"/>
      <c r="B18" s="73" t="s">
        <v>126</v>
      </c>
      <c r="C18" s="73" t="s">
        <v>127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16"/>
      <c r="BE18" s="36"/>
      <c r="BF18" s="36"/>
      <c r="BG18" s="36"/>
      <c r="BH18" s="39"/>
      <c r="BI18" s="39"/>
    </row>
    <row r="19" spans="1:61" s="29" customFormat="1" ht="42" customHeight="1" x14ac:dyDescent="0.25">
      <c r="A19" s="135"/>
      <c r="B19" s="32" t="s">
        <v>128</v>
      </c>
      <c r="C19" s="32" t="s">
        <v>129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6"/>
      <c r="BE19" s="36"/>
      <c r="BF19" s="36"/>
      <c r="BG19" s="36"/>
      <c r="BH19" s="39"/>
      <c r="BI19" s="39"/>
    </row>
    <row r="20" spans="1:61" s="1" customFormat="1" ht="30" customHeight="1" x14ac:dyDescent="0.25">
      <c r="A20" s="135"/>
      <c r="B20" s="79" t="s">
        <v>130</v>
      </c>
      <c r="C20" s="82" t="s">
        <v>131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215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4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22" t="s">
        <v>216</v>
      </c>
      <c r="BE20" s="36"/>
      <c r="BF20" s="36"/>
      <c r="BG20" s="36"/>
    </row>
    <row r="21" spans="1:61" s="1" customFormat="1" ht="30" customHeight="1" x14ac:dyDescent="0.25">
      <c r="A21" s="135"/>
      <c r="B21" s="79" t="s">
        <v>132</v>
      </c>
      <c r="C21" s="78" t="s">
        <v>133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">
        <v>215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22" t="s">
        <v>216</v>
      </c>
      <c r="BE21" s="36"/>
      <c r="BF21" s="36"/>
      <c r="BG21" s="36"/>
    </row>
    <row r="22" spans="1:61" s="1" customFormat="1" ht="30" customHeight="1" x14ac:dyDescent="0.25">
      <c r="A22" s="135"/>
      <c r="B22" s="41" t="s">
        <v>134</v>
      </c>
      <c r="C22" s="78" t="s">
        <v>135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 t="s">
        <v>215</v>
      </c>
      <c r="AU22" s="10"/>
      <c r="AV22" s="10"/>
      <c r="AW22" s="10"/>
      <c r="AX22" s="10"/>
      <c r="AY22" s="10"/>
      <c r="AZ22" s="10"/>
      <c r="BA22" s="10"/>
      <c r="BB22" s="10"/>
      <c r="BC22" s="10"/>
      <c r="BD22" s="22" t="s">
        <v>216</v>
      </c>
      <c r="BE22" s="36"/>
      <c r="BF22" s="36"/>
      <c r="BG22" s="36"/>
    </row>
    <row r="23" spans="1:61" s="1" customFormat="1" ht="30" customHeight="1" x14ac:dyDescent="0.25">
      <c r="A23" s="135"/>
      <c r="B23" s="41" t="s">
        <v>136</v>
      </c>
      <c r="C23" s="78" t="s">
        <v>137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 t="s">
        <v>215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22" t="s">
        <v>216</v>
      </c>
      <c r="BE23" s="36"/>
      <c r="BF23" s="36"/>
      <c r="BG23" s="36"/>
    </row>
    <row r="24" spans="1:61" s="1" customFormat="1" ht="30" customHeight="1" x14ac:dyDescent="0.25">
      <c r="A24" s="135"/>
      <c r="B24" s="41" t="s">
        <v>138</v>
      </c>
      <c r="C24" s="78" t="s">
        <v>139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83" t="s">
        <v>226</v>
      </c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83" t="s">
        <v>227</v>
      </c>
      <c r="BE24" s="36"/>
      <c r="BF24" s="36"/>
      <c r="BG24" s="36"/>
    </row>
    <row r="25" spans="1:61" s="1" customFormat="1" ht="30" customHeight="1" x14ac:dyDescent="0.25">
      <c r="A25" s="135"/>
      <c r="B25" s="41" t="s">
        <v>140</v>
      </c>
      <c r="C25" s="78" t="s">
        <v>141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1"/>
      <c r="U25" s="21"/>
      <c r="V25" s="2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84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84"/>
      <c r="BE25" s="36"/>
      <c r="BF25" s="36"/>
      <c r="BG25" s="36"/>
    </row>
    <row r="26" spans="1:61" s="1" customFormat="1" ht="30" customHeight="1" x14ac:dyDescent="0.25">
      <c r="A26" s="135"/>
      <c r="B26" s="41" t="s">
        <v>142</v>
      </c>
      <c r="C26" s="78" t="s">
        <v>143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1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 t="s">
        <v>217</v>
      </c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22" t="s">
        <v>224</v>
      </c>
      <c r="BE26" s="36"/>
      <c r="BF26" s="36"/>
      <c r="BG26" s="36"/>
    </row>
    <row r="27" spans="1:61" s="1" customFormat="1" ht="30" customHeight="1" x14ac:dyDescent="0.25">
      <c r="A27" s="135"/>
      <c r="B27" s="41" t="s">
        <v>144</v>
      </c>
      <c r="C27" s="78" t="s">
        <v>145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 t="s">
        <v>217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2" t="s">
        <v>224</v>
      </c>
      <c r="BE27" s="36"/>
      <c r="BF27" s="36"/>
      <c r="BG27" s="36"/>
    </row>
    <row r="28" spans="1:61" s="1" customFormat="1" ht="30" customHeight="1" x14ac:dyDescent="0.25">
      <c r="A28" s="135"/>
      <c r="B28" s="41" t="s">
        <v>146</v>
      </c>
      <c r="C28" s="82" t="s">
        <v>147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 t="s">
        <v>217</v>
      </c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2" t="s">
        <v>224</v>
      </c>
      <c r="BE28" s="36"/>
      <c r="BF28" s="36"/>
      <c r="BG28" s="36"/>
    </row>
    <row r="29" spans="1:61" s="29" customFormat="1" ht="40.9" customHeight="1" x14ac:dyDescent="0.25">
      <c r="A29" s="135"/>
      <c r="B29" s="73" t="s">
        <v>148</v>
      </c>
      <c r="C29" s="32" t="s">
        <v>149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6"/>
      <c r="BE29" s="36"/>
      <c r="BF29" s="36"/>
      <c r="BG29" s="36"/>
      <c r="BH29" s="39"/>
      <c r="BI29" s="39"/>
    </row>
    <row r="30" spans="1:61" s="1" customFormat="1" ht="30" customHeight="1" x14ac:dyDescent="0.25">
      <c r="A30" s="135"/>
      <c r="B30" s="79" t="s">
        <v>150</v>
      </c>
      <c r="C30" s="78" t="s">
        <v>151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2"/>
      <c r="BE30" s="36"/>
      <c r="BF30" s="36"/>
      <c r="BG30" s="36"/>
    </row>
    <row r="31" spans="1:61" s="1" customFormat="1" ht="30" customHeight="1" x14ac:dyDescent="0.25">
      <c r="A31" s="135"/>
      <c r="B31" s="20" t="s">
        <v>152</v>
      </c>
      <c r="C31" s="46" t="s">
        <v>153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1"/>
      <c r="U31" s="21"/>
      <c r="V31" s="2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 t="s">
        <v>217</v>
      </c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2" t="s">
        <v>224</v>
      </c>
      <c r="BE31" s="36"/>
      <c r="BF31" s="36"/>
      <c r="BG31" s="36"/>
    </row>
    <row r="32" spans="1:61" s="1" customFormat="1" ht="30" customHeight="1" x14ac:dyDescent="0.25">
      <c r="A32" s="135"/>
      <c r="B32" s="20" t="s">
        <v>154</v>
      </c>
      <c r="C32" s="46" t="s">
        <v>155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21"/>
      <c r="U32" s="21"/>
      <c r="V32" s="2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2"/>
      <c r="BE32" s="36"/>
      <c r="BF32" s="36"/>
      <c r="BG32" s="36"/>
    </row>
    <row r="33" spans="1:61" s="29" customFormat="1" ht="42" customHeight="1" x14ac:dyDescent="0.25">
      <c r="A33" s="136"/>
      <c r="B33" s="147" t="s">
        <v>222</v>
      </c>
      <c r="C33" s="14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3</v>
      </c>
      <c r="T33" s="16">
        <v>2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>
        <v>1</v>
      </c>
      <c r="AG33" s="16"/>
      <c r="AH33" s="16"/>
      <c r="AI33" s="16"/>
      <c r="AJ33" s="16"/>
      <c r="AK33" s="16">
        <v>7</v>
      </c>
      <c r="AL33" s="16"/>
      <c r="AM33" s="16"/>
      <c r="AN33" s="16"/>
      <c r="AO33" s="16"/>
      <c r="AP33" s="16"/>
      <c r="AQ33" s="16"/>
      <c r="AR33" s="16">
        <v>1</v>
      </c>
      <c r="AS33" s="16"/>
      <c r="AT33" s="16">
        <v>2</v>
      </c>
      <c r="AU33" s="16"/>
      <c r="AV33" s="16"/>
      <c r="AW33" s="16"/>
      <c r="AX33" s="16"/>
      <c r="AY33" s="16"/>
      <c r="AZ33" s="16"/>
      <c r="BA33" s="16"/>
      <c r="BB33" s="16"/>
      <c r="BC33" s="16"/>
      <c r="BD33" s="16" t="s">
        <v>228</v>
      </c>
      <c r="BE33" s="36"/>
      <c r="BF33" s="36"/>
      <c r="BG33" s="36"/>
      <c r="BH33" s="39"/>
      <c r="BI33" s="39"/>
    </row>
  </sheetData>
  <mergeCells count="31">
    <mergeCell ref="BD2:BD7"/>
    <mergeCell ref="D4:BC4"/>
    <mergeCell ref="D6:BC6"/>
    <mergeCell ref="A8:A33"/>
    <mergeCell ref="AK24:AK25"/>
    <mergeCell ref="BD24:BD25"/>
    <mergeCell ref="B33:C33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  <mergeCell ref="AL2:AL3"/>
    <mergeCell ref="L2:L3"/>
    <mergeCell ref="M2:P2"/>
    <mergeCell ref="Q2:T2"/>
    <mergeCell ref="U2:U3"/>
    <mergeCell ref="V2:X2"/>
    <mergeCell ref="Y2:Y3"/>
    <mergeCell ref="I2:K2"/>
    <mergeCell ref="A2:A7"/>
    <mergeCell ref="B2:B7"/>
    <mergeCell ref="C2:C7"/>
    <mergeCell ref="D2:G2"/>
    <mergeCell ref="H2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U2" sqref="AU2:AU3"/>
    </sheetView>
  </sheetViews>
  <sheetFormatPr defaultColWidth="8.85546875" defaultRowHeight="15" x14ac:dyDescent="0.25"/>
  <cols>
    <col min="1" max="1" width="3.7109375" style="18" customWidth="1"/>
    <col min="2" max="2" width="6.85546875" style="18" customWidth="1"/>
    <col min="3" max="3" width="20.5703125" style="18" customWidth="1"/>
    <col min="4" max="55" width="3.7109375" style="18" customWidth="1"/>
    <col min="56" max="56" width="16.7109375" style="29" customWidth="1"/>
    <col min="57" max="57" width="6.140625" style="1" customWidth="1"/>
    <col min="58" max="58" width="4.42578125" style="1" customWidth="1"/>
    <col min="59" max="59" width="2.7109375" style="1" customWidth="1"/>
    <col min="60" max="61" width="8.85546875" style="1"/>
    <col min="62" max="16384" width="8.85546875" style="18"/>
  </cols>
  <sheetData>
    <row r="1" spans="1:61" ht="32.25" customHeight="1" x14ac:dyDescent="0.25"/>
    <row r="2" spans="1:61" ht="75" customHeight="1" x14ac:dyDescent="0.25">
      <c r="A2" s="131" t="s">
        <v>19</v>
      </c>
      <c r="B2" s="131" t="s">
        <v>20</v>
      </c>
      <c r="C2" s="131" t="s">
        <v>21</v>
      </c>
      <c r="D2" s="97" t="s">
        <v>23</v>
      </c>
      <c r="E2" s="98"/>
      <c r="F2" s="98"/>
      <c r="G2" s="99"/>
      <c r="H2" s="100" t="s">
        <v>24</v>
      </c>
      <c r="I2" s="102" t="s">
        <v>25</v>
      </c>
      <c r="J2" s="103"/>
      <c r="K2" s="104"/>
      <c r="L2" s="100" t="s">
        <v>26</v>
      </c>
      <c r="M2" s="102" t="s">
        <v>27</v>
      </c>
      <c r="N2" s="103"/>
      <c r="O2" s="103"/>
      <c r="P2" s="104"/>
      <c r="Q2" s="97" t="s">
        <v>28</v>
      </c>
      <c r="R2" s="98"/>
      <c r="S2" s="98"/>
      <c r="T2" s="99"/>
      <c r="U2" s="100" t="s">
        <v>29</v>
      </c>
      <c r="V2" s="102" t="s">
        <v>30</v>
      </c>
      <c r="W2" s="103"/>
      <c r="X2" s="104"/>
      <c r="Y2" s="121" t="s">
        <v>31</v>
      </c>
      <c r="Z2" s="102" t="s">
        <v>32</v>
      </c>
      <c r="AA2" s="103"/>
      <c r="AB2" s="103"/>
      <c r="AC2" s="104"/>
      <c r="AD2" s="102" t="s">
        <v>34</v>
      </c>
      <c r="AE2" s="103"/>
      <c r="AF2" s="103"/>
      <c r="AG2" s="104"/>
      <c r="AH2" s="100" t="s">
        <v>156</v>
      </c>
      <c r="AI2" s="102" t="s">
        <v>36</v>
      </c>
      <c r="AJ2" s="103"/>
      <c r="AK2" s="104"/>
      <c r="AL2" s="100" t="s">
        <v>157</v>
      </c>
      <c r="AM2" s="102" t="s">
        <v>38</v>
      </c>
      <c r="AN2" s="103"/>
      <c r="AO2" s="103"/>
      <c r="AP2" s="104"/>
      <c r="AQ2" s="100" t="s">
        <v>158</v>
      </c>
      <c r="AR2" s="102" t="s">
        <v>39</v>
      </c>
      <c r="AS2" s="103"/>
      <c r="AT2" s="104"/>
      <c r="AU2" s="100" t="s">
        <v>159</v>
      </c>
      <c r="AV2" s="102" t="s">
        <v>41</v>
      </c>
      <c r="AW2" s="103"/>
      <c r="AX2" s="104"/>
      <c r="AY2" s="100" t="s">
        <v>160</v>
      </c>
      <c r="AZ2" s="102" t="s">
        <v>43</v>
      </c>
      <c r="BA2" s="103"/>
      <c r="BB2" s="103"/>
      <c r="BC2" s="104"/>
      <c r="BD2" s="131" t="s">
        <v>212</v>
      </c>
    </row>
    <row r="3" spans="1:61" ht="35.25" customHeight="1" x14ac:dyDescent="0.25">
      <c r="A3" s="132"/>
      <c r="B3" s="132"/>
      <c r="C3" s="132"/>
      <c r="D3" s="7" t="s">
        <v>45</v>
      </c>
      <c r="E3" s="7" t="s">
        <v>46</v>
      </c>
      <c r="F3" s="7" t="s">
        <v>47</v>
      </c>
      <c r="G3" s="7" t="s">
        <v>48</v>
      </c>
      <c r="H3" s="101"/>
      <c r="I3" s="8" t="s">
        <v>49</v>
      </c>
      <c r="J3" s="8" t="s">
        <v>50</v>
      </c>
      <c r="K3" s="7" t="s">
        <v>51</v>
      </c>
      <c r="L3" s="101"/>
      <c r="M3" s="8" t="s">
        <v>52</v>
      </c>
      <c r="N3" s="7" t="s">
        <v>53</v>
      </c>
      <c r="O3" s="7" t="s">
        <v>54</v>
      </c>
      <c r="P3" s="7" t="s">
        <v>55</v>
      </c>
      <c r="Q3" s="7" t="s">
        <v>45</v>
      </c>
      <c r="R3" s="7" t="s">
        <v>46</v>
      </c>
      <c r="S3" s="7" t="s">
        <v>47</v>
      </c>
      <c r="T3" s="7" t="s">
        <v>48</v>
      </c>
      <c r="U3" s="101"/>
      <c r="V3" s="7" t="s">
        <v>56</v>
      </c>
      <c r="W3" s="7" t="s">
        <v>57</v>
      </c>
      <c r="X3" s="7" t="s">
        <v>58</v>
      </c>
      <c r="Y3" s="122"/>
      <c r="Z3" s="7" t="s">
        <v>59</v>
      </c>
      <c r="AA3" s="7" t="s">
        <v>60</v>
      </c>
      <c r="AB3" s="7" t="s">
        <v>61</v>
      </c>
      <c r="AC3" s="7" t="s">
        <v>62</v>
      </c>
      <c r="AD3" s="9" t="s">
        <v>45</v>
      </c>
      <c r="AE3" s="9" t="s">
        <v>46</v>
      </c>
      <c r="AF3" s="7" t="s">
        <v>47</v>
      </c>
      <c r="AG3" s="7" t="s">
        <v>48</v>
      </c>
      <c r="AH3" s="101"/>
      <c r="AI3" s="7" t="s">
        <v>56</v>
      </c>
      <c r="AJ3" s="8" t="s">
        <v>57</v>
      </c>
      <c r="AK3" s="8" t="s">
        <v>58</v>
      </c>
      <c r="AL3" s="101"/>
      <c r="AM3" s="7" t="s">
        <v>52</v>
      </c>
      <c r="AN3" s="8" t="s">
        <v>53</v>
      </c>
      <c r="AO3" s="8" t="s">
        <v>54</v>
      </c>
      <c r="AP3" s="9" t="s">
        <v>55</v>
      </c>
      <c r="AQ3" s="101"/>
      <c r="AR3" s="8" t="s">
        <v>161</v>
      </c>
      <c r="AS3" s="7" t="s">
        <v>162</v>
      </c>
      <c r="AT3" s="7" t="s">
        <v>163</v>
      </c>
      <c r="AU3" s="101"/>
      <c r="AV3" s="7" t="s">
        <v>56</v>
      </c>
      <c r="AW3" s="7" t="s">
        <v>57</v>
      </c>
      <c r="AX3" s="7" t="s">
        <v>58</v>
      </c>
      <c r="AY3" s="101"/>
      <c r="AZ3" s="7" t="s">
        <v>59</v>
      </c>
      <c r="BA3" s="7" t="s">
        <v>60</v>
      </c>
      <c r="BB3" s="7" t="s">
        <v>61</v>
      </c>
      <c r="BC3" s="7" t="s">
        <v>164</v>
      </c>
      <c r="BD3" s="132"/>
    </row>
    <row r="4" spans="1:61" x14ac:dyDescent="0.25">
      <c r="A4" s="132"/>
      <c r="B4" s="132"/>
      <c r="C4" s="132"/>
      <c r="D4" s="143" t="s">
        <v>108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32"/>
    </row>
    <row r="5" spans="1:61" x14ac:dyDescent="0.25">
      <c r="A5" s="132"/>
      <c r="B5" s="132"/>
      <c r="C5" s="132"/>
      <c r="D5" s="30">
        <v>35</v>
      </c>
      <c r="E5" s="30">
        <v>36</v>
      </c>
      <c r="F5" s="30">
        <v>37</v>
      </c>
      <c r="G5" s="30">
        <v>38</v>
      </c>
      <c r="H5" s="30">
        <v>39</v>
      </c>
      <c r="I5" s="30">
        <v>40</v>
      </c>
      <c r="J5" s="30">
        <v>41</v>
      </c>
      <c r="K5" s="30">
        <v>42</v>
      </c>
      <c r="L5" s="30">
        <v>43</v>
      </c>
      <c r="M5" s="30">
        <v>44</v>
      </c>
      <c r="N5" s="30">
        <v>45</v>
      </c>
      <c r="O5" s="30">
        <v>46</v>
      </c>
      <c r="P5" s="30">
        <v>47</v>
      </c>
      <c r="Q5" s="30">
        <v>48</v>
      </c>
      <c r="R5" s="30">
        <v>49</v>
      </c>
      <c r="S5" s="30">
        <v>50</v>
      </c>
      <c r="T5" s="30">
        <v>51</v>
      </c>
      <c r="U5" s="30">
        <v>52</v>
      </c>
      <c r="V5" s="30">
        <v>1</v>
      </c>
      <c r="W5" s="30">
        <v>2</v>
      </c>
      <c r="X5" s="30">
        <v>3</v>
      </c>
      <c r="Y5" s="30">
        <v>4</v>
      </c>
      <c r="Z5" s="30">
        <v>5</v>
      </c>
      <c r="AA5" s="30">
        <v>6</v>
      </c>
      <c r="AB5" s="30">
        <v>7</v>
      </c>
      <c r="AC5" s="30">
        <v>8</v>
      </c>
      <c r="AD5" s="30">
        <v>9</v>
      </c>
      <c r="AE5" s="30">
        <v>10</v>
      </c>
      <c r="AF5" s="30">
        <v>11</v>
      </c>
      <c r="AG5" s="30">
        <v>12</v>
      </c>
      <c r="AH5" s="30">
        <v>13</v>
      </c>
      <c r="AI5" s="30">
        <v>14</v>
      </c>
      <c r="AJ5" s="30">
        <v>15</v>
      </c>
      <c r="AK5" s="30">
        <v>16</v>
      </c>
      <c r="AL5" s="30">
        <v>17</v>
      </c>
      <c r="AM5" s="30">
        <v>18</v>
      </c>
      <c r="AN5" s="30">
        <v>19</v>
      </c>
      <c r="AO5" s="30">
        <v>20</v>
      </c>
      <c r="AP5" s="30">
        <v>21</v>
      </c>
      <c r="AQ5" s="30">
        <v>22</v>
      </c>
      <c r="AR5" s="30">
        <v>23</v>
      </c>
      <c r="AS5" s="30">
        <v>24</v>
      </c>
      <c r="AT5" s="30">
        <v>25</v>
      </c>
      <c r="AU5" s="30">
        <v>26</v>
      </c>
      <c r="AV5" s="30">
        <v>27</v>
      </c>
      <c r="AW5" s="30">
        <v>28</v>
      </c>
      <c r="AX5" s="30">
        <v>29</v>
      </c>
      <c r="AY5" s="30">
        <v>30</v>
      </c>
      <c r="AZ5" s="30">
        <v>31</v>
      </c>
      <c r="BA5" s="30">
        <v>32</v>
      </c>
      <c r="BB5" s="30">
        <v>33</v>
      </c>
      <c r="BC5" s="30">
        <v>34</v>
      </c>
      <c r="BD5" s="132"/>
    </row>
    <row r="6" spans="1:61" x14ac:dyDescent="0.25">
      <c r="A6" s="132"/>
      <c r="B6" s="132"/>
      <c r="C6" s="132"/>
      <c r="D6" s="145" t="s">
        <v>109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32"/>
    </row>
    <row r="7" spans="1:61" ht="18.75" customHeight="1" x14ac:dyDescent="0.25">
      <c r="A7" s="133"/>
      <c r="B7" s="133"/>
      <c r="C7" s="133"/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1">
        <v>17</v>
      </c>
      <c r="U7" s="31">
        <v>18</v>
      </c>
      <c r="V7" s="31">
        <v>19</v>
      </c>
      <c r="W7" s="31">
        <v>20</v>
      </c>
      <c r="X7" s="31">
        <v>21</v>
      </c>
      <c r="Y7" s="31">
        <v>22</v>
      </c>
      <c r="Z7" s="31">
        <v>23</v>
      </c>
      <c r="AA7" s="31">
        <v>24</v>
      </c>
      <c r="AB7" s="31">
        <v>25</v>
      </c>
      <c r="AC7" s="31">
        <v>26</v>
      </c>
      <c r="AD7" s="31">
        <v>27</v>
      </c>
      <c r="AE7" s="31">
        <v>28</v>
      </c>
      <c r="AF7" s="31">
        <v>29</v>
      </c>
      <c r="AG7" s="31">
        <v>30</v>
      </c>
      <c r="AH7" s="31">
        <v>31</v>
      </c>
      <c r="AI7" s="31">
        <v>32</v>
      </c>
      <c r="AJ7" s="31">
        <v>33</v>
      </c>
      <c r="AK7" s="31">
        <v>34</v>
      </c>
      <c r="AL7" s="31">
        <v>35</v>
      </c>
      <c r="AM7" s="31">
        <v>36</v>
      </c>
      <c r="AN7" s="31">
        <v>37</v>
      </c>
      <c r="AO7" s="31">
        <v>38</v>
      </c>
      <c r="AP7" s="31">
        <v>39</v>
      </c>
      <c r="AQ7" s="31">
        <v>40</v>
      </c>
      <c r="AR7" s="31">
        <v>41</v>
      </c>
      <c r="AS7" s="31">
        <v>42</v>
      </c>
      <c r="AT7" s="31">
        <v>43</v>
      </c>
      <c r="AU7" s="31">
        <v>44</v>
      </c>
      <c r="AV7" s="31">
        <v>45</v>
      </c>
      <c r="AW7" s="31">
        <v>46</v>
      </c>
      <c r="AX7" s="31">
        <v>47</v>
      </c>
      <c r="AY7" s="30">
        <v>48</v>
      </c>
      <c r="AZ7" s="30">
        <v>49</v>
      </c>
      <c r="BA7" s="30">
        <v>50</v>
      </c>
      <c r="BB7" s="30">
        <v>51</v>
      </c>
      <c r="BC7" s="30">
        <v>52</v>
      </c>
      <c r="BD7" s="133"/>
    </row>
    <row r="8" spans="1:61" s="29" customFormat="1" ht="35.1" customHeight="1" x14ac:dyDescent="0.2">
      <c r="A8" s="135" t="s">
        <v>165</v>
      </c>
      <c r="B8" s="73" t="s">
        <v>113</v>
      </c>
      <c r="C8" s="73" t="s">
        <v>114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83"/>
      <c r="BE8" s="39"/>
      <c r="BF8" s="39"/>
      <c r="BG8" s="39"/>
      <c r="BH8" s="39"/>
      <c r="BI8" s="39"/>
    </row>
    <row r="9" spans="1:61" s="1" customFormat="1" ht="30" customHeight="1" x14ac:dyDescent="0.25">
      <c r="A9" s="135"/>
      <c r="B9" s="41" t="s">
        <v>118</v>
      </c>
      <c r="C9" s="46" t="s">
        <v>80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1"/>
      <c r="U9" s="21"/>
      <c r="V9" s="21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21"/>
      <c r="AP9" s="10"/>
      <c r="AQ9" s="4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22"/>
    </row>
    <row r="10" spans="1:61" s="1" customFormat="1" ht="30" customHeight="1" x14ac:dyDescent="0.25">
      <c r="A10" s="135"/>
      <c r="B10" s="41" t="s">
        <v>119</v>
      </c>
      <c r="C10" s="46" t="s">
        <v>86</v>
      </c>
      <c r="D10" s="10"/>
      <c r="E10" s="10"/>
      <c r="F10" s="10"/>
      <c r="G10" s="10"/>
      <c r="H10" s="10"/>
      <c r="I10" s="10"/>
      <c r="J10" s="10"/>
      <c r="K10" s="10" t="s">
        <v>220</v>
      </c>
      <c r="L10" s="10"/>
      <c r="M10" s="10"/>
      <c r="N10" s="10"/>
      <c r="O10" s="10"/>
      <c r="P10" s="10"/>
      <c r="Q10" s="10"/>
      <c r="R10" s="10"/>
      <c r="S10" s="1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M10" s="21"/>
      <c r="AN10" s="21"/>
      <c r="AO10" s="21"/>
      <c r="AP10" s="21" t="s">
        <v>220</v>
      </c>
      <c r="AQ10" s="4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22" t="s">
        <v>225</v>
      </c>
    </row>
    <row r="11" spans="1:61" s="29" customFormat="1" ht="35.1" customHeight="1" x14ac:dyDescent="0.2">
      <c r="A11" s="135"/>
      <c r="B11" s="73" t="s">
        <v>122</v>
      </c>
      <c r="C11" s="73" t="s">
        <v>123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83"/>
      <c r="BE11" s="39"/>
      <c r="BF11" s="39"/>
      <c r="BG11" s="39"/>
      <c r="BH11" s="39"/>
      <c r="BI11" s="39"/>
    </row>
    <row r="12" spans="1:61" s="1" customFormat="1" ht="30" customHeight="1" x14ac:dyDescent="0.25">
      <c r="A12" s="135"/>
      <c r="B12" s="79" t="s">
        <v>166</v>
      </c>
      <c r="C12" s="78" t="s">
        <v>82</v>
      </c>
      <c r="D12" s="10"/>
      <c r="E12" s="10"/>
      <c r="F12" s="10"/>
      <c r="G12" s="10"/>
      <c r="H12" s="10"/>
      <c r="I12" s="10"/>
      <c r="J12" s="10"/>
      <c r="K12" s="10" t="s">
        <v>217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M12" s="10"/>
      <c r="AN12" s="10"/>
      <c r="AO12" s="10"/>
      <c r="AP12" s="10"/>
      <c r="AQ12" s="4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22" t="s">
        <v>218</v>
      </c>
    </row>
    <row r="13" spans="1:61" s="29" customFormat="1" ht="35.1" customHeight="1" x14ac:dyDescent="0.2">
      <c r="A13" s="135"/>
      <c r="B13" s="73" t="s">
        <v>126</v>
      </c>
      <c r="C13" s="73" t="s">
        <v>127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83"/>
      <c r="BE13" s="39"/>
      <c r="BF13" s="39"/>
      <c r="BG13" s="39"/>
      <c r="BH13" s="39"/>
      <c r="BI13" s="39"/>
    </row>
    <row r="14" spans="1:61" s="29" customFormat="1" ht="35.1" customHeight="1" x14ac:dyDescent="0.2">
      <c r="A14" s="135"/>
      <c r="B14" s="32" t="s">
        <v>128</v>
      </c>
      <c r="C14" s="32" t="s">
        <v>129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5"/>
      <c r="AV14" s="15"/>
      <c r="AW14" s="15"/>
      <c r="AX14" s="15"/>
      <c r="AY14" s="15"/>
      <c r="AZ14" s="15"/>
      <c r="BA14" s="15"/>
      <c r="BB14" s="15"/>
      <c r="BC14" s="15"/>
      <c r="BD14" s="83"/>
      <c r="BE14" s="39"/>
      <c r="BF14" s="39"/>
      <c r="BG14" s="39"/>
      <c r="BH14" s="39"/>
      <c r="BI14" s="39"/>
    </row>
    <row r="15" spans="1:61" s="1" customFormat="1" ht="30" customHeight="1" x14ac:dyDescent="0.25">
      <c r="A15" s="135"/>
      <c r="B15" s="41" t="s">
        <v>167</v>
      </c>
      <c r="C15" s="46" t="s">
        <v>168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84"/>
      <c r="AM15" s="10"/>
      <c r="AN15" s="10"/>
      <c r="AO15" s="10"/>
      <c r="AP15" s="10" t="s">
        <v>217</v>
      </c>
      <c r="AQ15" s="4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22" t="s">
        <v>218</v>
      </c>
    </row>
    <row r="16" spans="1:61" s="1" customFormat="1" ht="30" customHeight="1" x14ac:dyDescent="0.25">
      <c r="A16" s="135"/>
      <c r="B16" s="41" t="s">
        <v>169</v>
      </c>
      <c r="C16" s="46" t="s">
        <v>170</v>
      </c>
      <c r="D16" s="22"/>
      <c r="E16" s="22"/>
      <c r="F16" s="22"/>
      <c r="G16" s="22"/>
      <c r="H16" s="22"/>
      <c r="I16" s="22"/>
      <c r="J16" s="22"/>
      <c r="K16" s="22"/>
      <c r="L16" s="22"/>
      <c r="M16" s="38"/>
      <c r="N16" s="38"/>
      <c r="O16" s="38"/>
      <c r="P16" s="38"/>
      <c r="Q16" s="38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84"/>
      <c r="AM16" s="10"/>
      <c r="AN16" s="10"/>
      <c r="AO16" s="10"/>
      <c r="AP16" s="10" t="s">
        <v>217</v>
      </c>
      <c r="AQ16" s="4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22" t="s">
        <v>218</v>
      </c>
    </row>
    <row r="17" spans="1:61" s="1" customFormat="1" ht="35.1" customHeight="1" x14ac:dyDescent="0.25">
      <c r="A17" s="135"/>
      <c r="B17" s="41" t="s">
        <v>171</v>
      </c>
      <c r="C17" s="78" t="s">
        <v>172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 t="s">
        <v>217</v>
      </c>
      <c r="AQ17" s="4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2" t="s">
        <v>218</v>
      </c>
    </row>
    <row r="18" spans="1:61" s="29" customFormat="1" ht="35.1" customHeight="1" x14ac:dyDescent="0.2">
      <c r="A18" s="135"/>
      <c r="B18" s="73" t="s">
        <v>148</v>
      </c>
      <c r="C18" s="32" t="s">
        <v>149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3" t="s">
        <v>229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83" t="s">
        <v>230</v>
      </c>
      <c r="BE18" s="39"/>
      <c r="BF18" s="39"/>
      <c r="BG18" s="39"/>
      <c r="BH18" s="39"/>
      <c r="BI18" s="39"/>
    </row>
    <row r="19" spans="1:61" s="1" customFormat="1" ht="30" customHeight="1" x14ac:dyDescent="0.25">
      <c r="A19" s="135"/>
      <c r="B19" s="79" t="s">
        <v>150</v>
      </c>
      <c r="C19" s="78" t="s">
        <v>151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1" t="s">
        <v>215</v>
      </c>
      <c r="U19" s="21"/>
      <c r="V19" s="21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21"/>
      <c r="AP19" s="21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22" t="s">
        <v>216</v>
      </c>
    </row>
    <row r="20" spans="1:61" s="1" customFormat="1" ht="30" customHeight="1" x14ac:dyDescent="0.25">
      <c r="A20" s="135"/>
      <c r="B20" s="20" t="s">
        <v>154</v>
      </c>
      <c r="C20" s="46" t="s">
        <v>155</v>
      </c>
      <c r="D20" s="10"/>
      <c r="E20" s="10"/>
      <c r="F20" s="10"/>
      <c r="G20" s="10"/>
      <c r="H20" s="10"/>
      <c r="I20" s="10"/>
      <c r="J20" s="10"/>
      <c r="K20" s="21"/>
      <c r="L20" s="21"/>
      <c r="M20" s="21"/>
      <c r="N20" s="21"/>
      <c r="O20" s="21" t="s">
        <v>217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0"/>
      <c r="AH20" s="10"/>
      <c r="AI20" s="10"/>
      <c r="AJ20" s="10"/>
      <c r="AK20" s="21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22" t="s">
        <v>218</v>
      </c>
    </row>
    <row r="21" spans="1:61" ht="35.1" customHeight="1" x14ac:dyDescent="0.25">
      <c r="A21" s="135"/>
      <c r="B21" s="73" t="s">
        <v>173</v>
      </c>
      <c r="C21" s="73" t="s">
        <v>174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83"/>
    </row>
    <row r="22" spans="1:61" ht="30" customHeight="1" x14ac:dyDescent="0.25">
      <c r="A22" s="135"/>
      <c r="B22" s="79" t="s">
        <v>175</v>
      </c>
      <c r="C22" s="78" t="s">
        <v>176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1"/>
      <c r="S22" s="21"/>
      <c r="T22" s="21"/>
      <c r="U22" s="21"/>
      <c r="V22" s="21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42"/>
      <c r="AW22" s="42"/>
      <c r="AX22" s="42"/>
      <c r="AY22" s="42"/>
      <c r="AZ22" s="42"/>
      <c r="BA22" s="42"/>
      <c r="BB22" s="42"/>
      <c r="BC22" s="42"/>
      <c r="BD22" s="22"/>
    </row>
    <row r="23" spans="1:61" ht="35.1" customHeight="1" x14ac:dyDescent="0.25">
      <c r="A23" s="135"/>
      <c r="B23" s="73" t="s">
        <v>177</v>
      </c>
      <c r="C23" s="73" t="s">
        <v>178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83" t="s">
        <v>229</v>
      </c>
      <c r="AV23" s="15"/>
      <c r="AW23" s="15"/>
      <c r="AX23" s="15"/>
      <c r="AY23" s="15"/>
      <c r="AZ23" s="15"/>
      <c r="BA23" s="15"/>
      <c r="BB23" s="15"/>
      <c r="BC23" s="15"/>
      <c r="BD23" s="83" t="s">
        <v>230</v>
      </c>
    </row>
    <row r="24" spans="1:61" ht="30" customHeight="1" x14ac:dyDescent="0.25">
      <c r="A24" s="135"/>
      <c r="B24" s="79" t="s">
        <v>179</v>
      </c>
      <c r="C24" s="78" t="s">
        <v>180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1"/>
      <c r="S24" s="21"/>
      <c r="T24" s="21"/>
      <c r="U24" s="21"/>
      <c r="V24" s="21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83" t="s">
        <v>213</v>
      </c>
      <c r="AV24" s="42"/>
      <c r="AW24" s="42"/>
      <c r="AX24" s="42"/>
      <c r="AY24" s="42"/>
      <c r="AZ24" s="42"/>
      <c r="BA24" s="42"/>
      <c r="BB24" s="42"/>
      <c r="BC24" s="42"/>
      <c r="BD24" s="185" t="s">
        <v>214</v>
      </c>
    </row>
    <row r="25" spans="1:61" ht="30" customHeight="1" x14ac:dyDescent="0.25">
      <c r="A25" s="135"/>
      <c r="B25" s="79" t="s">
        <v>181</v>
      </c>
      <c r="C25" s="78" t="s">
        <v>182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1"/>
      <c r="S25" s="21"/>
      <c r="T25" s="21"/>
      <c r="U25" s="21"/>
      <c r="V25" s="2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84"/>
      <c r="AV25" s="42"/>
      <c r="AW25" s="42"/>
      <c r="AX25" s="42"/>
      <c r="AY25" s="42"/>
      <c r="AZ25" s="42"/>
      <c r="BA25" s="42"/>
      <c r="BB25" s="42"/>
      <c r="BC25" s="42"/>
      <c r="BD25" s="186"/>
    </row>
    <row r="26" spans="1:61" ht="30" customHeight="1" x14ac:dyDescent="0.25">
      <c r="A26" s="135"/>
      <c r="B26" s="20" t="s">
        <v>183</v>
      </c>
      <c r="C26" s="46" t="s">
        <v>153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217</v>
      </c>
      <c r="R26" s="21"/>
      <c r="S26" s="21"/>
      <c r="T26" s="21"/>
      <c r="U26" s="21"/>
      <c r="V26" s="21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42"/>
      <c r="AV26" s="42"/>
      <c r="AW26" s="42"/>
      <c r="AX26" s="42"/>
      <c r="AY26" s="42"/>
      <c r="AZ26" s="42"/>
      <c r="BA26" s="42"/>
      <c r="BB26" s="42"/>
      <c r="BC26" s="42"/>
      <c r="BD26" s="22" t="s">
        <v>218</v>
      </c>
    </row>
    <row r="27" spans="1:61" ht="30" customHeight="1" x14ac:dyDescent="0.25">
      <c r="A27" s="135"/>
      <c r="B27" s="20" t="s">
        <v>184</v>
      </c>
      <c r="C27" s="46" t="s">
        <v>155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1"/>
      <c r="S27" s="21"/>
      <c r="T27" s="21"/>
      <c r="U27" s="21"/>
      <c r="V27" s="21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R27" s="10" t="s">
        <v>217</v>
      </c>
      <c r="AS27" s="10"/>
      <c r="AT27" s="10"/>
      <c r="AU27" s="42"/>
      <c r="AV27" s="42"/>
      <c r="AW27" s="42"/>
      <c r="AX27" s="42"/>
      <c r="AY27" s="42"/>
      <c r="AZ27" s="42"/>
      <c r="BA27" s="42"/>
      <c r="BB27" s="42"/>
      <c r="BC27" s="42"/>
      <c r="BD27" s="22" t="s">
        <v>218</v>
      </c>
    </row>
    <row r="28" spans="1:61" s="29" customFormat="1" ht="44.25" customHeight="1" x14ac:dyDescent="0.2">
      <c r="A28" s="135"/>
      <c r="B28" s="73" t="s">
        <v>185</v>
      </c>
      <c r="C28" s="32" t="s">
        <v>186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83" t="s">
        <v>229</v>
      </c>
      <c r="AV28" s="15"/>
      <c r="AW28" s="15"/>
      <c r="AX28" s="15"/>
      <c r="AY28" s="15"/>
      <c r="AZ28" s="15"/>
      <c r="BA28" s="15"/>
      <c r="BB28" s="15"/>
      <c r="BC28" s="15"/>
      <c r="BD28" s="83" t="s">
        <v>230</v>
      </c>
      <c r="BE28" s="39"/>
      <c r="BF28" s="39"/>
      <c r="BG28" s="39"/>
      <c r="BH28" s="39"/>
      <c r="BI28" s="39"/>
    </row>
    <row r="29" spans="1:61" s="1" customFormat="1" ht="38.25" customHeight="1" x14ac:dyDescent="0.25">
      <c r="A29" s="135"/>
      <c r="B29" s="79" t="s">
        <v>187</v>
      </c>
      <c r="C29" s="46" t="s">
        <v>188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21" t="s">
        <v>215</v>
      </c>
      <c r="U29" s="21"/>
      <c r="V29" s="2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21"/>
      <c r="AP29" s="21" t="s">
        <v>217</v>
      </c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2" t="s">
        <v>231</v>
      </c>
    </row>
    <row r="30" spans="1:61" s="1" customFormat="1" ht="30" customHeight="1" x14ac:dyDescent="0.25">
      <c r="A30" s="135"/>
      <c r="B30" s="20" t="s">
        <v>189</v>
      </c>
      <c r="C30" s="46" t="s">
        <v>153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2"/>
      <c r="S30" s="22" t="s">
        <v>217</v>
      </c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21"/>
      <c r="AP30" s="21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2" t="s">
        <v>218</v>
      </c>
    </row>
    <row r="31" spans="1:61" s="1" customFormat="1" ht="30" customHeight="1" x14ac:dyDescent="0.25">
      <c r="A31" s="135"/>
      <c r="B31" s="20" t="s">
        <v>190</v>
      </c>
      <c r="C31" s="46" t="s">
        <v>155</v>
      </c>
      <c r="D31" s="10"/>
      <c r="E31" s="10"/>
      <c r="F31" s="10"/>
      <c r="G31" s="10"/>
      <c r="H31" s="10"/>
      <c r="I31" s="10"/>
      <c r="J31" s="1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0"/>
      <c r="AH31" s="10"/>
      <c r="AI31" s="10"/>
      <c r="AJ31" s="10"/>
      <c r="AK31" s="21"/>
      <c r="AL31" s="10"/>
      <c r="AM31" s="10"/>
      <c r="AN31" s="10"/>
      <c r="AO31" s="10"/>
      <c r="AP31" s="10"/>
      <c r="AQ31" s="10"/>
      <c r="AR31" s="10"/>
      <c r="AS31" s="10"/>
      <c r="AT31" s="10" t="s">
        <v>217</v>
      </c>
      <c r="AU31" s="10"/>
      <c r="AV31" s="10"/>
      <c r="AW31" s="10"/>
      <c r="AX31" s="10"/>
      <c r="AY31" s="10"/>
      <c r="AZ31" s="10"/>
      <c r="BA31" s="10"/>
      <c r="BB31" s="10"/>
      <c r="BC31" s="10"/>
      <c r="BD31" s="22" t="s">
        <v>218</v>
      </c>
    </row>
    <row r="32" spans="1:61" s="29" customFormat="1" ht="30" customHeight="1" x14ac:dyDescent="0.2">
      <c r="A32" s="136"/>
      <c r="B32" s="147" t="s">
        <v>222</v>
      </c>
      <c r="C32" s="147"/>
      <c r="D32" s="16"/>
      <c r="E32" s="15"/>
      <c r="F32" s="15"/>
      <c r="G32" s="15"/>
      <c r="H32" s="15"/>
      <c r="I32" s="15"/>
      <c r="J32" s="15"/>
      <c r="K32" s="15">
        <v>2</v>
      </c>
      <c r="L32" s="15"/>
      <c r="M32" s="15"/>
      <c r="N32" s="15"/>
      <c r="O32" s="15">
        <v>1</v>
      </c>
      <c r="P32" s="15"/>
      <c r="Q32" s="15">
        <v>1</v>
      </c>
      <c r="R32" s="15"/>
      <c r="S32" s="15">
        <v>1</v>
      </c>
      <c r="T32" s="15">
        <v>3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>
        <v>5</v>
      </c>
      <c r="AQ32" s="15"/>
      <c r="AR32" s="15">
        <v>1</v>
      </c>
      <c r="AS32" s="15"/>
      <c r="AT32" s="15">
        <v>1</v>
      </c>
      <c r="AU32" s="15">
        <v>3</v>
      </c>
      <c r="AV32" s="15"/>
      <c r="AW32" s="15"/>
      <c r="AX32" s="15"/>
      <c r="AY32" s="15"/>
      <c r="AZ32" s="15"/>
      <c r="BA32" s="15"/>
      <c r="BB32" s="15"/>
      <c r="BC32" s="16"/>
      <c r="BD32" s="33" t="s">
        <v>232</v>
      </c>
      <c r="BE32" s="39"/>
      <c r="BF32" s="39"/>
      <c r="BG32" s="39"/>
      <c r="BH32" s="39"/>
      <c r="BI32" s="39"/>
    </row>
  </sheetData>
  <mergeCells count="31">
    <mergeCell ref="A8:A32"/>
    <mergeCell ref="AU24:AU25"/>
    <mergeCell ref="BD24:BD25"/>
    <mergeCell ref="B32:C32"/>
    <mergeCell ref="AQ2:AQ3"/>
    <mergeCell ref="AU2:AU3"/>
    <mergeCell ref="AV2:AX2"/>
    <mergeCell ref="AY2:AY3"/>
    <mergeCell ref="AZ2:BC2"/>
    <mergeCell ref="BD2:BD7"/>
    <mergeCell ref="D4:BC4"/>
    <mergeCell ref="D6:BC6"/>
    <mergeCell ref="Z2:AC2"/>
    <mergeCell ref="AD2:AG2"/>
    <mergeCell ref="AH2:AH3"/>
    <mergeCell ref="AI2:AK2"/>
    <mergeCell ref="I2:K2"/>
    <mergeCell ref="AR2:AT2"/>
    <mergeCell ref="A2:A7"/>
    <mergeCell ref="B2:B7"/>
    <mergeCell ref="C2:C7"/>
    <mergeCell ref="D2:G2"/>
    <mergeCell ref="H2:H3"/>
    <mergeCell ref="AL2:AL3"/>
    <mergeCell ref="AM2:AP2"/>
    <mergeCell ref="L2:L3"/>
    <mergeCell ref="M2:P2"/>
    <mergeCell ref="Q2:T2"/>
    <mergeCell ref="U2:U3"/>
    <mergeCell ref="V2:X2"/>
    <mergeCell ref="Y2:Y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"/>
  <sheetViews>
    <sheetView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8.85546875" defaultRowHeight="15" x14ac:dyDescent="0.25"/>
  <cols>
    <col min="1" max="1" width="4.85546875" style="18" customWidth="1"/>
    <col min="2" max="2" width="6.85546875" style="18" customWidth="1"/>
    <col min="3" max="3" width="20.5703125" style="18" customWidth="1"/>
    <col min="4" max="40" width="3.7109375" style="18" customWidth="1"/>
    <col min="41" max="46" width="5.42578125" style="18" customWidth="1"/>
    <col min="47" max="55" width="3.7109375" style="18" customWidth="1"/>
    <col min="56" max="56" width="5.7109375" style="18" customWidth="1"/>
    <col min="57" max="57" width="10.42578125" style="29" customWidth="1"/>
    <col min="58" max="58" width="6.140625" style="1" customWidth="1"/>
    <col min="59" max="59" width="4.42578125" style="1" customWidth="1"/>
    <col min="60" max="60" width="2.7109375" style="1" customWidth="1"/>
    <col min="61" max="69" width="8.85546875" style="1"/>
    <col min="70" max="16384" width="8.85546875" style="18"/>
  </cols>
  <sheetData>
    <row r="1" spans="1:69" ht="30.6" customHeight="1" x14ac:dyDescent="0.25"/>
    <row r="2" spans="1:69" ht="73.900000000000006" customHeight="1" x14ac:dyDescent="0.25">
      <c r="A2" s="131" t="s">
        <v>19</v>
      </c>
      <c r="B2" s="131" t="s">
        <v>20</v>
      </c>
      <c r="C2" s="131" t="s">
        <v>21</v>
      </c>
      <c r="D2" s="97" t="s">
        <v>23</v>
      </c>
      <c r="E2" s="98"/>
      <c r="F2" s="98"/>
      <c r="G2" s="99"/>
      <c r="H2" s="91" t="s">
        <v>24</v>
      </c>
      <c r="I2" s="103" t="s">
        <v>25</v>
      </c>
      <c r="J2" s="103"/>
      <c r="K2" s="104"/>
      <c r="L2" s="91" t="s">
        <v>26</v>
      </c>
      <c r="M2" s="103" t="s">
        <v>27</v>
      </c>
      <c r="N2" s="103"/>
      <c r="O2" s="103"/>
      <c r="P2" s="104"/>
      <c r="Q2" s="102" t="s">
        <v>28</v>
      </c>
      <c r="R2" s="103"/>
      <c r="S2" s="103"/>
      <c r="T2" s="104"/>
      <c r="U2" s="100" t="s">
        <v>29</v>
      </c>
      <c r="V2" s="102" t="s">
        <v>30</v>
      </c>
      <c r="W2" s="103"/>
      <c r="X2" s="104"/>
      <c r="Y2" s="121" t="s">
        <v>31</v>
      </c>
      <c r="Z2" s="102" t="s">
        <v>32</v>
      </c>
      <c r="AA2" s="103"/>
      <c r="AB2" s="104"/>
      <c r="AC2" s="121" t="s">
        <v>33</v>
      </c>
      <c r="AD2" s="102" t="s">
        <v>34</v>
      </c>
      <c r="AE2" s="103"/>
      <c r="AF2" s="103"/>
      <c r="AG2" s="104"/>
      <c r="AH2" s="100" t="s">
        <v>35</v>
      </c>
      <c r="AI2" s="102" t="s">
        <v>36</v>
      </c>
      <c r="AJ2" s="103"/>
      <c r="AK2" s="104"/>
      <c r="AL2" s="100" t="s">
        <v>37</v>
      </c>
      <c r="AM2" s="102" t="s">
        <v>38</v>
      </c>
      <c r="AN2" s="103"/>
      <c r="AO2" s="103"/>
      <c r="AP2" s="104"/>
      <c r="AQ2" s="102" t="s">
        <v>39</v>
      </c>
      <c r="AR2" s="103"/>
      <c r="AS2" s="103"/>
      <c r="AT2" s="104"/>
      <c r="AU2" s="100" t="s">
        <v>40</v>
      </c>
      <c r="AV2" s="102" t="s">
        <v>41</v>
      </c>
      <c r="AW2" s="103"/>
      <c r="AX2" s="104"/>
      <c r="AY2" s="100" t="s">
        <v>42</v>
      </c>
      <c r="AZ2" s="102" t="s">
        <v>43</v>
      </c>
      <c r="BA2" s="103"/>
      <c r="BB2" s="103"/>
      <c r="BC2" s="104"/>
      <c r="BD2" s="187" t="s">
        <v>212</v>
      </c>
      <c r="BE2" s="188"/>
    </row>
    <row r="3" spans="1:69" ht="45.75" customHeight="1" x14ac:dyDescent="0.25">
      <c r="A3" s="132"/>
      <c r="B3" s="132"/>
      <c r="C3" s="132"/>
      <c r="D3" s="7" t="s">
        <v>45</v>
      </c>
      <c r="E3" s="7" t="s">
        <v>46</v>
      </c>
      <c r="F3" s="7" t="s">
        <v>47</v>
      </c>
      <c r="G3" s="7" t="s">
        <v>48</v>
      </c>
      <c r="H3" s="92"/>
      <c r="I3" s="8" t="s">
        <v>49</v>
      </c>
      <c r="J3" s="8" t="s">
        <v>50</v>
      </c>
      <c r="K3" s="7" t="s">
        <v>51</v>
      </c>
      <c r="L3" s="92"/>
      <c r="M3" s="8" t="s">
        <v>52</v>
      </c>
      <c r="N3" s="7" t="s">
        <v>53</v>
      </c>
      <c r="O3" s="7" t="s">
        <v>54</v>
      </c>
      <c r="P3" s="7" t="s">
        <v>55</v>
      </c>
      <c r="Q3" s="7" t="s">
        <v>45</v>
      </c>
      <c r="R3" s="7" t="s">
        <v>46</v>
      </c>
      <c r="S3" s="7" t="s">
        <v>47</v>
      </c>
      <c r="T3" s="7" t="s">
        <v>48</v>
      </c>
      <c r="U3" s="101"/>
      <c r="V3" s="7" t="s">
        <v>56</v>
      </c>
      <c r="W3" s="7" t="s">
        <v>57</v>
      </c>
      <c r="X3" s="7" t="s">
        <v>58</v>
      </c>
      <c r="Y3" s="122"/>
      <c r="Z3" s="7" t="s">
        <v>59</v>
      </c>
      <c r="AA3" s="7" t="s">
        <v>60</v>
      </c>
      <c r="AB3" s="7" t="s">
        <v>61</v>
      </c>
      <c r="AC3" s="122"/>
      <c r="AD3" s="9" t="s">
        <v>59</v>
      </c>
      <c r="AE3" s="9" t="s">
        <v>60</v>
      </c>
      <c r="AF3" s="7" t="s">
        <v>61</v>
      </c>
      <c r="AG3" s="7" t="s">
        <v>62</v>
      </c>
      <c r="AH3" s="101"/>
      <c r="AI3" s="7" t="s">
        <v>49</v>
      </c>
      <c r="AJ3" s="8" t="s">
        <v>50</v>
      </c>
      <c r="AK3" s="8" t="s">
        <v>51</v>
      </c>
      <c r="AL3" s="101"/>
      <c r="AM3" s="7" t="s">
        <v>63</v>
      </c>
      <c r="AN3" s="8" t="s">
        <v>64</v>
      </c>
      <c r="AO3" s="8" t="s">
        <v>65</v>
      </c>
      <c r="AP3" s="9" t="s">
        <v>66</v>
      </c>
      <c r="AQ3" s="7" t="s">
        <v>45</v>
      </c>
      <c r="AR3" s="8" t="s">
        <v>46</v>
      </c>
      <c r="AS3" s="7" t="s">
        <v>47</v>
      </c>
      <c r="AT3" s="7" t="s">
        <v>48</v>
      </c>
      <c r="AU3" s="101"/>
      <c r="AV3" s="7" t="s">
        <v>49</v>
      </c>
      <c r="AW3" s="7" t="s">
        <v>50</v>
      </c>
      <c r="AX3" s="7" t="s">
        <v>51</v>
      </c>
      <c r="AY3" s="101"/>
      <c r="AZ3" s="7" t="s">
        <v>52</v>
      </c>
      <c r="BA3" s="7" t="s">
        <v>53</v>
      </c>
      <c r="BB3" s="7" t="s">
        <v>54</v>
      </c>
      <c r="BC3" s="7" t="s">
        <v>67</v>
      </c>
      <c r="BD3" s="189"/>
      <c r="BE3" s="190"/>
    </row>
    <row r="4" spans="1:69" x14ac:dyDescent="0.25">
      <c r="A4" s="132"/>
      <c r="B4" s="132"/>
      <c r="C4" s="132"/>
      <c r="D4" s="143" t="s">
        <v>108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93"/>
      <c r="BD4" s="189"/>
      <c r="BE4" s="190"/>
    </row>
    <row r="5" spans="1:69" x14ac:dyDescent="0.25">
      <c r="A5" s="132"/>
      <c r="B5" s="132"/>
      <c r="C5" s="132"/>
      <c r="D5" s="30">
        <v>35</v>
      </c>
      <c r="E5" s="30">
        <v>36</v>
      </c>
      <c r="F5" s="30">
        <v>37</v>
      </c>
      <c r="G5" s="30">
        <v>38</v>
      </c>
      <c r="H5" s="30">
        <v>39</v>
      </c>
      <c r="I5" s="30">
        <v>40</v>
      </c>
      <c r="J5" s="30">
        <v>41</v>
      </c>
      <c r="K5" s="30">
        <v>42</v>
      </c>
      <c r="L5" s="30">
        <v>43</v>
      </c>
      <c r="M5" s="30">
        <v>44</v>
      </c>
      <c r="N5" s="30">
        <v>45</v>
      </c>
      <c r="O5" s="30">
        <v>46</v>
      </c>
      <c r="P5" s="30">
        <v>47</v>
      </c>
      <c r="Q5" s="30">
        <v>48</v>
      </c>
      <c r="R5" s="30">
        <v>49</v>
      </c>
      <c r="S5" s="30">
        <v>50</v>
      </c>
      <c r="T5" s="30">
        <v>51</v>
      </c>
      <c r="U5" s="30">
        <v>52</v>
      </c>
      <c r="V5" s="30">
        <v>1</v>
      </c>
      <c r="W5" s="30">
        <v>2</v>
      </c>
      <c r="X5" s="30">
        <v>3</v>
      </c>
      <c r="Y5" s="30">
        <v>4</v>
      </c>
      <c r="Z5" s="30">
        <v>5</v>
      </c>
      <c r="AA5" s="30">
        <v>6</v>
      </c>
      <c r="AB5" s="30">
        <v>7</v>
      </c>
      <c r="AC5" s="30">
        <v>8</v>
      </c>
      <c r="AD5" s="30">
        <v>9</v>
      </c>
      <c r="AE5" s="30">
        <v>10</v>
      </c>
      <c r="AF5" s="30">
        <v>11</v>
      </c>
      <c r="AG5" s="30">
        <v>12</v>
      </c>
      <c r="AH5" s="30">
        <v>13</v>
      </c>
      <c r="AI5" s="30">
        <v>14</v>
      </c>
      <c r="AJ5" s="30">
        <v>15</v>
      </c>
      <c r="AK5" s="30">
        <v>16</v>
      </c>
      <c r="AL5" s="30">
        <v>17</v>
      </c>
      <c r="AM5" s="30">
        <v>18</v>
      </c>
      <c r="AN5" s="30">
        <v>19</v>
      </c>
      <c r="AO5" s="30">
        <v>20</v>
      </c>
      <c r="AP5" s="30">
        <v>21</v>
      </c>
      <c r="AQ5" s="30">
        <v>22</v>
      </c>
      <c r="AR5" s="30">
        <v>23</v>
      </c>
      <c r="AS5" s="30">
        <v>24</v>
      </c>
      <c r="AT5" s="30">
        <v>25</v>
      </c>
      <c r="AU5" s="30">
        <v>26</v>
      </c>
      <c r="AV5" s="30">
        <v>27</v>
      </c>
      <c r="AW5" s="30">
        <v>28</v>
      </c>
      <c r="AX5" s="30">
        <v>29</v>
      </c>
      <c r="AY5" s="30">
        <v>30</v>
      </c>
      <c r="AZ5" s="30">
        <v>31</v>
      </c>
      <c r="BA5" s="30">
        <v>32</v>
      </c>
      <c r="BB5" s="30">
        <v>33</v>
      </c>
      <c r="BC5" s="30">
        <v>34</v>
      </c>
      <c r="BD5" s="189"/>
      <c r="BE5" s="190"/>
    </row>
    <row r="6" spans="1:69" x14ac:dyDescent="0.25">
      <c r="A6" s="132"/>
      <c r="B6" s="132"/>
      <c r="C6" s="132"/>
      <c r="D6" s="145" t="s">
        <v>109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94"/>
      <c r="BD6" s="189"/>
      <c r="BE6" s="190"/>
    </row>
    <row r="7" spans="1:69" ht="18.75" customHeight="1" x14ac:dyDescent="0.25">
      <c r="A7" s="133"/>
      <c r="B7" s="133"/>
      <c r="C7" s="133"/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1">
        <v>17</v>
      </c>
      <c r="U7" s="31">
        <v>18</v>
      </c>
      <c r="V7" s="31">
        <v>19</v>
      </c>
      <c r="W7" s="31">
        <v>20</v>
      </c>
      <c r="X7" s="31">
        <v>21</v>
      </c>
      <c r="Y7" s="31">
        <v>22</v>
      </c>
      <c r="Z7" s="31">
        <v>23</v>
      </c>
      <c r="AA7" s="31">
        <v>24</v>
      </c>
      <c r="AB7" s="31">
        <v>25</v>
      </c>
      <c r="AC7" s="31">
        <v>26</v>
      </c>
      <c r="AD7" s="31">
        <v>27</v>
      </c>
      <c r="AE7" s="31">
        <v>28</v>
      </c>
      <c r="AF7" s="31">
        <v>29</v>
      </c>
      <c r="AG7" s="31">
        <v>30</v>
      </c>
      <c r="AH7" s="31">
        <v>31</v>
      </c>
      <c r="AI7" s="31">
        <v>32</v>
      </c>
      <c r="AJ7" s="31">
        <v>33</v>
      </c>
      <c r="AK7" s="31">
        <v>34</v>
      </c>
      <c r="AL7" s="31">
        <v>35</v>
      </c>
      <c r="AM7" s="31">
        <v>36</v>
      </c>
      <c r="AN7" s="31">
        <v>37</v>
      </c>
      <c r="AO7" s="31">
        <v>38</v>
      </c>
      <c r="AP7" s="31">
        <v>39</v>
      </c>
      <c r="AQ7" s="31">
        <v>40</v>
      </c>
      <c r="AR7" s="31">
        <v>41</v>
      </c>
      <c r="AS7" s="31">
        <v>42</v>
      </c>
      <c r="AT7" s="31">
        <v>43</v>
      </c>
      <c r="AU7" s="31">
        <v>44</v>
      </c>
      <c r="AV7" s="31">
        <v>45</v>
      </c>
      <c r="AW7" s="31">
        <v>46</v>
      </c>
      <c r="AX7" s="31">
        <v>47</v>
      </c>
      <c r="AY7" s="30">
        <v>48</v>
      </c>
      <c r="AZ7" s="30">
        <v>49</v>
      </c>
      <c r="BA7" s="30">
        <v>50</v>
      </c>
      <c r="BB7" s="30">
        <v>51</v>
      </c>
      <c r="BC7" s="30">
        <v>52</v>
      </c>
      <c r="BD7" s="191"/>
      <c r="BE7" s="192"/>
    </row>
    <row r="8" spans="1:69" s="29" customFormat="1" ht="33" customHeight="1" x14ac:dyDescent="0.2">
      <c r="A8" s="135" t="s">
        <v>191</v>
      </c>
      <c r="B8" s="73" t="s">
        <v>113</v>
      </c>
      <c r="C8" s="73" t="s">
        <v>114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77"/>
      <c r="BE8" s="178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</row>
    <row r="9" spans="1:69" s="1" customFormat="1" ht="33" customHeight="1" x14ac:dyDescent="0.25">
      <c r="A9" s="135"/>
      <c r="B9" s="41" t="s">
        <v>118</v>
      </c>
      <c r="C9" s="46" t="s">
        <v>80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1"/>
      <c r="U9" s="21"/>
      <c r="V9" s="21"/>
      <c r="W9" s="10"/>
      <c r="X9" s="10"/>
      <c r="Y9" s="10"/>
      <c r="Z9" s="10"/>
      <c r="AA9" s="10"/>
      <c r="AB9" s="10"/>
      <c r="AC9" s="10" t="s">
        <v>217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21"/>
      <c r="AP9" s="10"/>
      <c r="AQ9" s="4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95" t="s">
        <v>218</v>
      </c>
      <c r="BE9" s="196"/>
    </row>
    <row r="10" spans="1:69" s="1" customFormat="1" ht="33" customHeight="1" x14ac:dyDescent="0.25">
      <c r="A10" s="135"/>
      <c r="B10" s="41" t="s">
        <v>119</v>
      </c>
      <c r="C10" s="46" t="s">
        <v>86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 t="s">
        <v>220</v>
      </c>
      <c r="R10" s="10"/>
      <c r="S10" s="10"/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217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4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95" t="s">
        <v>221</v>
      </c>
      <c r="BE10" s="196"/>
    </row>
    <row r="11" spans="1:69" s="29" customFormat="1" ht="33" customHeight="1" x14ac:dyDescent="0.2">
      <c r="A11" s="135"/>
      <c r="B11" s="73" t="s">
        <v>126</v>
      </c>
      <c r="C11" s="73" t="s">
        <v>127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197"/>
      <c r="BE11" s="198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</row>
    <row r="12" spans="1:69" s="29" customFormat="1" ht="33" customHeight="1" x14ac:dyDescent="0.2">
      <c r="A12" s="135"/>
      <c r="B12" s="32" t="s">
        <v>128</v>
      </c>
      <c r="C12" s="32" t="s">
        <v>129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5"/>
      <c r="AV12" s="15"/>
      <c r="AW12" s="15"/>
      <c r="AX12" s="15"/>
      <c r="AY12" s="15"/>
      <c r="AZ12" s="15"/>
      <c r="BA12" s="15"/>
      <c r="BB12" s="15"/>
      <c r="BC12" s="15"/>
      <c r="BD12" s="177"/>
      <c r="BE12" s="178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</row>
    <row r="13" spans="1:69" s="1" customFormat="1" ht="33" customHeight="1" x14ac:dyDescent="0.25">
      <c r="A13" s="135"/>
      <c r="B13" s="41" t="s">
        <v>193</v>
      </c>
      <c r="C13" s="78" t="s">
        <v>194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 t="s">
        <v>217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4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95" t="s">
        <v>218</v>
      </c>
      <c r="BE13" s="196"/>
    </row>
    <row r="14" spans="1:69" s="29" customFormat="1" ht="33" customHeight="1" x14ac:dyDescent="0.2">
      <c r="A14" s="135"/>
      <c r="B14" s="73" t="s">
        <v>173</v>
      </c>
      <c r="C14" s="73" t="s">
        <v>174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83" t="s">
        <v>229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99" t="s">
        <v>230</v>
      </c>
      <c r="BE14" s="200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</row>
    <row r="15" spans="1:69" s="1" customFormat="1" ht="33" customHeight="1" x14ac:dyDescent="0.25">
      <c r="A15" s="135"/>
      <c r="B15" s="79" t="s">
        <v>195</v>
      </c>
      <c r="C15" s="78" t="s">
        <v>196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 t="s">
        <v>217</v>
      </c>
      <c r="R15" s="10"/>
      <c r="S15" s="10"/>
      <c r="T15" s="21"/>
      <c r="U15" s="21"/>
      <c r="V15" s="21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 t="s">
        <v>215</v>
      </c>
      <c r="AK15" s="10"/>
      <c r="AL15" s="10"/>
      <c r="AM15" s="10"/>
      <c r="AN15" s="10"/>
      <c r="AO15" s="21"/>
      <c r="AP15" s="21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97" t="s">
        <v>231</v>
      </c>
      <c r="BE15" s="99"/>
    </row>
    <row r="16" spans="1:69" s="1" customFormat="1" ht="33" customHeight="1" x14ac:dyDescent="0.25">
      <c r="A16" s="135"/>
      <c r="B16" s="79" t="s">
        <v>175</v>
      </c>
      <c r="C16" s="78" t="s">
        <v>176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 t="s">
        <v>217</v>
      </c>
      <c r="R16" s="10"/>
      <c r="S16" s="10"/>
      <c r="T16" s="21"/>
      <c r="U16" s="21"/>
      <c r="V16" s="21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21"/>
      <c r="AP16" s="21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201" t="s">
        <v>218</v>
      </c>
      <c r="BE16" s="201"/>
    </row>
    <row r="17" spans="1:69" s="1" customFormat="1" ht="33" customHeight="1" x14ac:dyDescent="0.25">
      <c r="A17" s="135"/>
      <c r="B17" s="20" t="s">
        <v>197</v>
      </c>
      <c r="C17" s="46" t="s">
        <v>153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2"/>
      <c r="S17" s="22"/>
      <c r="T17" s="21"/>
      <c r="U17" s="21"/>
      <c r="V17" s="21"/>
      <c r="W17" s="10"/>
      <c r="X17" s="10"/>
      <c r="Y17" s="10"/>
      <c r="Z17" s="10"/>
      <c r="AA17" s="10"/>
      <c r="AB17" s="10"/>
      <c r="AC17" s="10"/>
      <c r="AD17" s="10"/>
      <c r="AE17" s="10" t="s">
        <v>217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21"/>
      <c r="AP17" s="21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95" t="s">
        <v>218</v>
      </c>
      <c r="BE17" s="196"/>
    </row>
    <row r="18" spans="1:69" s="1" customFormat="1" ht="33" customHeight="1" x14ac:dyDescent="0.25">
      <c r="A18" s="135"/>
      <c r="B18" s="20" t="s">
        <v>198</v>
      </c>
      <c r="C18" s="46" t="s">
        <v>155</v>
      </c>
      <c r="D18" s="10"/>
      <c r="E18" s="10"/>
      <c r="F18" s="10"/>
      <c r="G18" s="10"/>
      <c r="H18" s="10"/>
      <c r="I18" s="10"/>
      <c r="J18" s="1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0" t="s">
        <v>217</v>
      </c>
      <c r="AH18" s="10"/>
      <c r="AI18" s="10"/>
      <c r="AJ18" s="10"/>
      <c r="AK18" s="21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95" t="s">
        <v>218</v>
      </c>
      <c r="BE18" s="196"/>
    </row>
    <row r="19" spans="1:69" ht="33" customHeight="1" x14ac:dyDescent="0.25">
      <c r="A19" s="135"/>
      <c r="B19" s="73" t="s">
        <v>199</v>
      </c>
      <c r="C19" s="73" t="s">
        <v>200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83" t="s">
        <v>229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99" t="s">
        <v>230</v>
      </c>
      <c r="BE19" s="200"/>
    </row>
    <row r="20" spans="1:69" ht="33" customHeight="1" x14ac:dyDescent="0.25">
      <c r="A20" s="135"/>
      <c r="B20" s="79" t="s">
        <v>201</v>
      </c>
      <c r="C20" s="78" t="s">
        <v>202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217</v>
      </c>
      <c r="R20" s="21"/>
      <c r="S20" s="21"/>
      <c r="T20" s="21"/>
      <c r="U20" s="21"/>
      <c r="V20" s="21"/>
      <c r="W20" s="10"/>
      <c r="X20" s="10"/>
      <c r="Y20" s="10"/>
      <c r="Z20" s="10"/>
      <c r="AA20" s="10"/>
      <c r="AB20" s="10"/>
      <c r="AC20" s="10" t="s">
        <v>217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42"/>
      <c r="AV20" s="42"/>
      <c r="AW20" s="42"/>
      <c r="AX20" s="42"/>
      <c r="AY20" s="42"/>
      <c r="AZ20" s="42"/>
      <c r="BA20" s="42"/>
      <c r="BB20" s="42"/>
      <c r="BC20" s="42"/>
      <c r="BD20" s="195" t="s">
        <v>233</v>
      </c>
      <c r="BE20" s="196"/>
    </row>
    <row r="21" spans="1:69" ht="33" customHeight="1" x14ac:dyDescent="0.25">
      <c r="A21" s="135"/>
      <c r="B21" s="20" t="s">
        <v>203</v>
      </c>
      <c r="C21" s="46" t="s">
        <v>153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1"/>
      <c r="S21" s="21"/>
      <c r="T21" s="21"/>
      <c r="U21" s="21"/>
      <c r="V21" s="21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 t="s">
        <v>217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42"/>
      <c r="AV21" s="42"/>
      <c r="AW21" s="42"/>
      <c r="AX21" s="42"/>
      <c r="AY21" s="42"/>
      <c r="AZ21" s="42"/>
      <c r="BA21" s="42"/>
      <c r="BB21" s="42"/>
      <c r="BC21" s="42"/>
      <c r="BD21" s="195" t="s">
        <v>218</v>
      </c>
      <c r="BE21" s="196"/>
    </row>
    <row r="22" spans="1:69" ht="33" customHeight="1" x14ac:dyDescent="0.25">
      <c r="A22" s="135"/>
      <c r="B22" s="20" t="s">
        <v>204</v>
      </c>
      <c r="C22" s="46" t="s">
        <v>155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1"/>
      <c r="S22" s="21"/>
      <c r="T22" s="21"/>
      <c r="U22" s="21"/>
      <c r="V22" s="21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 t="s">
        <v>217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42"/>
      <c r="AV22" s="42"/>
      <c r="AW22" s="42"/>
      <c r="AX22" s="42"/>
      <c r="AY22" s="42"/>
      <c r="AZ22" s="42"/>
      <c r="BA22" s="42"/>
      <c r="BB22" s="42"/>
      <c r="BC22" s="42"/>
      <c r="BD22" s="195" t="s">
        <v>218</v>
      </c>
      <c r="BE22" s="196"/>
    </row>
    <row r="23" spans="1:69" s="1" customFormat="1" ht="33" customHeight="1" x14ac:dyDescent="0.25">
      <c r="A23" s="135"/>
      <c r="B23" s="41" t="s">
        <v>205</v>
      </c>
      <c r="C23" s="46" t="s">
        <v>206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2"/>
      <c r="S23" s="22"/>
      <c r="T23" s="21"/>
      <c r="U23" s="21"/>
      <c r="V23" s="21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21" t="s">
        <v>211</v>
      </c>
      <c r="AL23" s="10" t="s">
        <v>211</v>
      </c>
      <c r="AM23" s="10" t="s">
        <v>211</v>
      </c>
      <c r="AN23" s="10" t="s">
        <v>211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2"/>
      <c r="BE23" s="104"/>
    </row>
    <row r="24" spans="1:69" s="1" customFormat="1" ht="33" customHeight="1" x14ac:dyDescent="0.25">
      <c r="A24" s="135"/>
      <c r="B24" s="41" t="s">
        <v>208</v>
      </c>
      <c r="C24" s="46" t="s">
        <v>209</v>
      </c>
      <c r="D24" s="10"/>
      <c r="E24" s="10"/>
      <c r="F24" s="10"/>
      <c r="G24" s="10"/>
      <c r="H24" s="10"/>
      <c r="I24" s="10"/>
      <c r="J24" s="1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0"/>
      <c r="AH24" s="10"/>
      <c r="AI24" s="10"/>
      <c r="AJ24" s="10"/>
      <c r="AK24" s="21"/>
      <c r="AL24" s="10"/>
      <c r="AM24" s="10"/>
      <c r="AN24" s="10"/>
      <c r="AO24" s="10" t="s">
        <v>234</v>
      </c>
      <c r="AP24" s="10" t="s">
        <v>234</v>
      </c>
      <c r="AQ24" s="10" t="s">
        <v>234</v>
      </c>
      <c r="AR24" s="10" t="s">
        <v>234</v>
      </c>
      <c r="AS24" s="10" t="s">
        <v>235</v>
      </c>
      <c r="AT24" s="10" t="s">
        <v>235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2"/>
      <c r="BE24" s="104"/>
    </row>
    <row r="25" spans="1:69" s="29" customFormat="1" ht="33" customHeight="1" x14ac:dyDescent="0.2">
      <c r="A25" s="136"/>
      <c r="B25" s="147" t="s">
        <v>222</v>
      </c>
      <c r="C25" s="147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5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>
        <v>3</v>
      </c>
      <c r="AD25" s="15"/>
      <c r="AE25" s="15">
        <v>1</v>
      </c>
      <c r="AF25" s="15"/>
      <c r="AG25" s="15">
        <v>1</v>
      </c>
      <c r="AH25" s="15">
        <v>1</v>
      </c>
      <c r="AI25" s="15">
        <v>1</v>
      </c>
      <c r="AJ25" s="15">
        <v>3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6"/>
      <c r="BD25" s="181" t="s">
        <v>236</v>
      </c>
      <c r="BE25" s="182"/>
      <c r="BF25" s="70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</row>
    <row r="26" spans="1:69" ht="25.5" customHeight="1" x14ac:dyDescent="0.25"/>
  </sheetData>
  <mergeCells count="47">
    <mergeCell ref="BD25:BE25"/>
    <mergeCell ref="BD17:BE17"/>
    <mergeCell ref="BD18:BE18"/>
    <mergeCell ref="BD19:BE19"/>
    <mergeCell ref="BD20:BE20"/>
    <mergeCell ref="BD21:BE21"/>
    <mergeCell ref="BD22:BE22"/>
    <mergeCell ref="AV2:AX2"/>
    <mergeCell ref="AY2:AY3"/>
    <mergeCell ref="AZ2:BC2"/>
    <mergeCell ref="A8:A25"/>
    <mergeCell ref="BD8:BE8"/>
    <mergeCell ref="BD9:BE9"/>
    <mergeCell ref="BD10:BE10"/>
    <mergeCell ref="BD11:BE11"/>
    <mergeCell ref="BD12:BE12"/>
    <mergeCell ref="BD13:BE13"/>
    <mergeCell ref="BD14:BE14"/>
    <mergeCell ref="BD15:BE15"/>
    <mergeCell ref="BD16:BE16"/>
    <mergeCell ref="BD23:BE23"/>
    <mergeCell ref="BD24:BE24"/>
    <mergeCell ref="B25:C25"/>
    <mergeCell ref="BD2:BE7"/>
    <mergeCell ref="D4:BC4"/>
    <mergeCell ref="D6:BC6"/>
    <mergeCell ref="AD2:AG2"/>
    <mergeCell ref="AH2:AH3"/>
    <mergeCell ref="AI2:AK2"/>
    <mergeCell ref="AL2:AL3"/>
    <mergeCell ref="AM2:AP2"/>
    <mergeCell ref="L2:L3"/>
    <mergeCell ref="M2:P2"/>
    <mergeCell ref="Q2:T2"/>
    <mergeCell ref="U2:U3"/>
    <mergeCell ref="V2:X2"/>
    <mergeCell ref="Y2:Y3"/>
    <mergeCell ref="I2:K2"/>
    <mergeCell ref="AU2:AU3"/>
    <mergeCell ref="Z2:AB2"/>
    <mergeCell ref="AC2:AC3"/>
    <mergeCell ref="AQ2:AT2"/>
    <mergeCell ref="A2:A7"/>
    <mergeCell ref="B2:B7"/>
    <mergeCell ref="C2:C7"/>
    <mergeCell ref="D2:G2"/>
    <mergeCell ref="H2:H3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bV+FHncvp850qbrLCZhr4HsbgU+8l6YaDrmm9sJPEwQ=</DigestValue>
    </Reference>
    <Reference Type="http://www.w3.org/2000/09/xmldsig#Object" URI="#idOfficeObject">
      <DigestMethod Algorithm="urn:ietf:params:xml:ns:cpxmlsec:algorithms:gostr34112012-256"/>
      <DigestValue>5gPSq04i9AWzWGv4reqdf7QvDCC098MFZqx9A9HCy8Q=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9gp1GFb9/F9n7p4wkuO82cJAvYxf141u7byqmBFChl0=</DigestValue>
    </Reference>
  </SignedInfo>
  <SignatureValue>bazCuqvInsBkBpCMx26CvPdYLo3kBXiRSCsqKTeJY8SouoGr2P3dndSItQChVXJ6
rLV4s783Ii9Y62y80QBoGw==</SignatureValue>
  <KeyInfo>
    <X509Data>
      <X509Certificate>MIIJxDCCCXGgAwIBAgIRAtSrmgCUrNKURdmbxnh3J00wCgYIKoUDBwEBAwIwggGJ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0J3QotCj0KAiMB4XDTIwMTIxNzA5MTgwOVoXDTIyMDMxNzA5MTgwOVowggHcMTAw
LgYJKoZIhvcNAQkCDCEyMzA2MDA0NzUwLTIzMDYwMTAwMS0wMDA1NDI5NzU1NDAx
JDAiBgkqhkiG9w0BCQEWFWVza19udGtAbWFpbC5rdWJhbi5ydTEaMBgGCCqFAwOB
AwEBEgwwMDIzMDYwMDQ3NTAxFjAUBgUqhQNkAxILMDA1NDI5NzU1NDAxGDAWBgUq
hQNkARINMTAyMjMwMTEyNTE1MzEZMBcGA1UEDAwQ0JTQuNGA0LXQutGC0L7RgDEf
MB0GA1UECgwW0JPQkdCf0J7QoyDQmtCaINCV0J/QmjE7MDkGA1UECQwy0KPQmyDQ
mtCe0JzQnNCj0J3QmNCh0KLQmNCn0JXQodCa0JDQrywg0JTQntCcIDgzLzMxETAP
BgNVBAcMCNCV0LnRgdC6MS8wLQYDVQQIDCYyMyDQmtGA0LDRgdC90L7QtNCw0YDR
gdC60LjQuSDQutGA0LDQuTELMAkGA1UEBhMCUlUxLDAqBgNVBCoMI9Ci0LDRgtGM
0Y/QvdCwINCV0LLQs9C10L3RjNC10LLQvdCwMRswGQYDVQQEDBLQktC40LvQtdC9
0YHQutCw0Y8xHzAdBgNVBAMMFtCT0JHQn9Ce0KMg0JrQmiDQldCf0JowZjAfBggq
hQMHAQEBATATBgcqhQMCAiQABggqhQMHAQECAgNDAARA65E/H6DQ2laAcsuoZIxG
IRrcLwNkdvtsW+6TDxUWzt3zmf/9iPDj/N1aM5Dj6QbHzP9wh7lcwQa7K3r4jBDt
baOCBVQwggVQMA4GA1UdDwEB/wQEAwIE8DAgBgNVHREEGTAXgRVlc2tfbnRrQG1h
aWwua3ViYW4ucnUwEwYDVR0gBAwwCjAIBgYqhQNkcQEwQQYDVR0lBDowOAYIKwYB
BQUHAwIGByqFAwICIgYGCCsGAQUFBwMEBgcqhQMDBwgBBggqhQMDBwEBAQYGKoUD
AwcBMIGhBggrBgEFBQcBAQSBlDCBkTBGBggrBgEFBQcwAoY6aHR0cDovL2NkcC5z
a2Jrb250dXIucnUvY2VydGlmaWNhdGVzL3NrYmtvbnR1ci1xMS0yMDIwLmNydDBH
BggrBgEFBQcwAoY7aHR0cDovL2NkcDIuc2tia29udHVyLnJ1L2NlcnRpZmljYXRl
cy9za2Jrb250dXItcTEtMjAyMC5jcnQwKwYDVR0QBCQwIoAPMjAyMDEyMTcwOTE4
MDhagQ8yMDIyMDMxNzA5MTgwOFowggEzBgUqhQNkcASCASgwggEkDCsi0JrRgNC4
0L/RgtC+0J/RgNC+IENTUCIgKNCy0LXRgNGB0LjRjyA0LjApDFMi0KPQtNC+0YHR
gtC+0LLQtdGA0Y/RjtGJ0LjQuSDRhtC10L3RgtGAICLQmtGA0LjQv9GC0L7Qn9GA
0L4g0KPQpiIg0LLQtdGA0YHQuNC4IDIuMAxP0KHQtdGA0YLQuNGE0LjQutCw0YIg
0YHQvtC+0YLQstC10YLRgdGC0LLQuNGPIOKEliDQodCkLzEyNC0zMzgwINC+0YIg
MTEuMDUuMjAxOAxP0KHQtdGA0YLQuNGE0LjQutCw0YIg0YHQvtC+0YLQstC10YLR
gdGC0LLQuNGPIOKEliDQodCkLzEyOC0zNTkyINC+0YIgMTcuMTAuMjAxODA2BgUq
hQNkbwQtDCsi0JrRgNC40L/RgtC+0J/RgNC+IENTUCIgKNCy0LXRgNGB0LjRjyA0
LjApMHwGA1UdHwR1MHMwN6A1oDOGMWh0dHA6Ly9jZHAuc2tia29udHVyLnJ1L2Nk
cC9za2Jrb250dXItcTEtMjAyMC5jcmwwOKA2oDSGMmh0dHA6Ly9jZHAyLnNrYmtv
bnR1ci5ydS9jZHAvc2tia29udHVyLXExLTIwMjAuY3JsMIGCBgcqhQMCAjECBHcw
dTBlFkBodHRwczovL2NhLmtvbnR1ci5ydS9hYm91dC9kb2N1bWVudHMvY3J5cHRv
cHJvLWxpY2Vuc2UtcXVhbGlmaWVkDB3QodCa0JEg0JrQvtC90YLRg9GAINC4INCU
0JfQngMCBeAEDOWz3bIRFHj38xm5GDCCAWAGA1UdIwSCAVcwggFTgBQzzPHpGg4m
Y8+khGVZXIZ3G39+SqGCASykggEoMIIBJDEeMBwGCSqGSIb3DQEJARYPZGl0QG1p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0LrQvtC80YHQstGP0LfRjCDQoNC+0YHRgdC40LiCCwDfnUznAAAAAAR2MB0GA1Ud
DgQWBBQI8uBlzXyVOPlc94WtNyevZPFQHzAKBggqhQMHAQEDAgNBAAMrbocmY9MO
5caVuanLpq7XYkGrBXWAXS+yRvbvVNwdCDoy6QDMFuAU8MfxoDMARtRgNHrbbyTn
Zk2myycOeBA=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  <Reference URI="/xl/calcChain.xml?ContentType=application/vnd.openxmlformats-officedocument.spreadsheetml.calcChain+xml">
        <DigestMethod Algorithm="http://www.w3.org/2000/09/xmldsig#sha1"/>
        <DigestValue>QMIwkT6jG3IVDRrG80nnl0OVidg=</DigestValue>
      </Reference>
      <Reference URI="/xl/sharedStrings.xml?ContentType=application/vnd.openxmlformats-officedocument.spreadsheetml.sharedStrings+xml">
        <DigestMethod Algorithm="http://www.w3.org/2000/09/xmldsig#sha1"/>
        <DigestValue>UB07dtxJfRuHoIHuGMsT4GG7Gzw=</DigestValue>
      </Reference>
      <Reference URI="/xl/styles.xml?ContentType=application/vnd.openxmlformats-officedocument.spreadsheetml.styles+xml">
        <DigestMethod Algorithm="http://www.w3.org/2000/09/xmldsig#sha1"/>
        <DigestValue>wTQtc9YVJsMycP8X1PqDTe3d0qo=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XXJE8KkmSGQq3aIqQ6LSNOwWffg=</DigestValue>
      </Reference>
      <Reference URI="/xl/worksheets/sheet1.xml?ContentType=application/vnd.openxmlformats-officedocument.spreadsheetml.worksheet+xml">
        <DigestMethod Algorithm="http://www.w3.org/2000/09/xmldsig#sha1"/>
        <DigestValue>MFdOMxtYFXtHsZNu9PjPWdeHwVA=</DigestValue>
      </Reference>
      <Reference URI="/xl/worksheets/sheet2.xml?ContentType=application/vnd.openxmlformats-officedocument.spreadsheetml.worksheet+xml">
        <DigestMethod Algorithm="http://www.w3.org/2000/09/xmldsig#sha1"/>
        <DigestValue>OxmNlMBmGDEvQ1XmrBGkDZ3AVfQ=</DigestValue>
      </Reference>
      <Reference URI="/xl/worksheets/sheet3.xml?ContentType=application/vnd.openxmlformats-officedocument.spreadsheetml.worksheet+xml">
        <DigestMethod Algorithm="http://www.w3.org/2000/09/xmldsig#sha1"/>
        <DigestValue>q/rgSl0lEyoEG4eYxlaDFXH5WXo=</DigestValue>
      </Reference>
      <Reference URI="/xl/worksheets/sheet4.xml?ContentType=application/vnd.openxmlformats-officedocument.spreadsheetml.worksheet+xml">
        <DigestMethod Algorithm="http://www.w3.org/2000/09/xmldsig#sha1"/>
        <DigestValue>+9ilDqNOBEYSqgXwhZDvybJwXwM=</DigestValue>
      </Reference>
      <Reference URI="/xl/worksheets/sheet5.xml?ContentType=application/vnd.openxmlformats-officedocument.spreadsheetml.worksheet+xml">
        <DigestMethod Algorithm="http://www.w3.org/2000/09/xmldsig#sha1"/>
        <DigestValue>JSF16l8iDBV+jKC2Kji4LRsZGC0=</DigestValue>
      </Reference>
      <Reference URI="/xl/worksheets/sheet6.xml?ContentType=application/vnd.openxmlformats-officedocument.spreadsheetml.worksheet+xml">
        <DigestMethod Algorithm="http://www.w3.org/2000/09/xmldsig#sha1"/>
        <DigestValue>BcVmyX+F6z9ejVPUPvYfnysgPtI=</DigestValue>
      </Reference>
      <Reference URI="/xl/worksheets/sheet7.xml?ContentType=application/vnd.openxmlformats-officedocument.spreadsheetml.worksheet+xml">
        <DigestMethod Algorithm="http://www.w3.org/2000/09/xmldsig#sha1"/>
        <DigestValue>UzhuyceHx0jSX1XOdLcBACWqwI4=</DigestValue>
      </Reference>
      <Reference URI="/xl/worksheets/sheet8.xml?ContentType=application/vnd.openxmlformats-officedocument.spreadsheetml.worksheet+xml">
        <DigestMethod Algorithm="http://www.w3.org/2000/09/xmldsig#sha1"/>
        <DigestValue>BXuh2YzHzI6A4GM60TDMZgVryNo=</DigestValue>
      </Reference>
      <Reference URI="/xl/worksheets/sheet9.xml?ContentType=application/vnd.openxmlformats-officedocument.spreadsheetml.worksheet+xml">
        <DigestMethod Algorithm="http://www.w3.org/2000/09/xmldsig#sha1"/>
        <DigestValue>ps8wEMFS0X+u49bIG0qs5Vf9+QY=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2021-09-01T10:00:55Z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2021-09-01T10:00:55Z</xd:SigningTime>
          <xd:SigningCertificate>
            <xd:Cert>
              <xd:CertDigest>
                <DigestMethod Algorithm="http://www.w3.org/2000/09/xmldsig#sha1"/>
                <DigestValue>8n8b0ATX6UAb9nXghuIFTIBnqKg=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963252075248180220990725851651079874381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Титульник</vt:lpstr>
      <vt:lpstr>1 курс КГ уч.проц.</vt:lpstr>
      <vt:lpstr>2 курс КГ уч.проц.</vt:lpstr>
      <vt:lpstr>3 курс КГ уч.проц.</vt:lpstr>
      <vt:lpstr>4 курс КГ уч.проц.</vt:lpstr>
      <vt:lpstr>1 курс КГ Аттестаций</vt:lpstr>
      <vt:lpstr>2 курс КГ Аттестаций</vt:lpstr>
      <vt:lpstr>3 курс КГ Аттестаций</vt:lpstr>
      <vt:lpstr>4 курс КГ Аттестаций</vt:lpstr>
    </vt:vector>
  </TitlesOfParts>
  <Company>KOLLEDG Yeisky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denspam</cp:lastModifiedBy>
  <dcterms:created xsi:type="dcterms:W3CDTF">2021-08-25T11:58:46Z</dcterms:created>
  <dcterms:modified xsi:type="dcterms:W3CDTF">2021-09-01T10:00:54Z</dcterms:modified>
</cp:coreProperties>
</file>